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Z:\Stručni suradnik za financije i proračun\STATISTIKA\2024\1-6 2024\"/>
    </mc:Choice>
  </mc:AlternateContent>
  <xr:revisionPtr revIDLastSave="0" documentId="13_ncr:1_{3CA6BAC9-03D6-4A3A-8893-A5EE91051A6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c r="F313" i="9"/>
  <c r="F312" i="9"/>
  <c r="F311" i="9" s="1"/>
  <c r="F310" i="9"/>
  <c r="F309" i="9"/>
  <c r="H308" i="9"/>
  <c r="G308" i="9"/>
  <c r="E308" i="9" s="1"/>
  <c r="B308" i="9" s="1"/>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E302" i="9" s="1"/>
  <c r="B302" i="9" s="1"/>
  <c r="F302" i="9"/>
  <c r="H301" i="9"/>
  <c r="G301" i="9"/>
  <c r="F301" i="9"/>
  <c r="E301" i="9"/>
  <c r="B301" i="9" s="1"/>
  <c r="H300" i="9"/>
  <c r="G300" i="9"/>
  <c r="E300" i="9" s="1"/>
  <c r="B300" i="9" s="1"/>
  <c r="F300" i="9"/>
  <c r="H299" i="9"/>
  <c r="G299" i="9"/>
  <c r="F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E294" i="9"/>
  <c r="B294" i="9" s="1"/>
  <c r="H293" i="9"/>
  <c r="G293" i="9"/>
  <c r="E293" i="9" s="1"/>
  <c r="F293" i="9"/>
  <c r="H292" i="9"/>
  <c r="G292" i="9"/>
  <c r="F292" i="9"/>
  <c r="H291" i="9"/>
  <c r="G291" i="9"/>
  <c r="F291" i="9"/>
  <c r="F290" i="9"/>
  <c r="F289" i="9"/>
  <c r="H288" i="9"/>
  <c r="G288" i="9"/>
  <c r="E288" i="9" s="1"/>
  <c r="B288" i="9" s="1"/>
  <c r="F288" i="9"/>
  <c r="H287" i="9"/>
  <c r="G287" i="9"/>
  <c r="F287" i="9"/>
  <c r="H286" i="9"/>
  <c r="G286" i="9"/>
  <c r="E286" i="9" s="1"/>
  <c r="B286" i="9" s="1"/>
  <c r="F286" i="9"/>
  <c r="H285" i="9"/>
  <c r="G285" i="9"/>
  <c r="F285" i="9"/>
  <c r="F284" i="9"/>
  <c r="H283" i="9"/>
  <c r="G283" i="9"/>
  <c r="E283" i="9" s="1"/>
  <c r="B283" i="9" s="1"/>
  <c r="F283" i="9"/>
  <c r="H282" i="9"/>
  <c r="G282" i="9"/>
  <c r="F282" i="9"/>
  <c r="H281" i="9"/>
  <c r="G281" i="9"/>
  <c r="F281" i="9"/>
  <c r="E281" i="9"/>
  <c r="B281" i="9" s="1"/>
  <c r="F280" i="9"/>
  <c r="F279" i="9"/>
  <c r="F278" i="9"/>
  <c r="F277" i="9" s="1"/>
  <c r="F276" i="9"/>
  <c r="L275" i="9"/>
  <c r="F275" i="9" s="1"/>
  <c r="H275" i="9"/>
  <c r="F274" i="9"/>
  <c r="I273" i="9"/>
  <c r="H273" i="9"/>
  <c r="F273" i="9"/>
  <c r="E272" i="9"/>
  <c r="M271" i="9"/>
  <c r="L271" i="9"/>
  <c r="F271" i="9"/>
  <c r="E271" i="9"/>
  <c r="M270" i="9"/>
  <c r="L270" i="9"/>
  <c r="F270" i="9" s="1"/>
  <c r="B270" i="9" s="1"/>
  <c r="E270" i="9"/>
  <c r="M269" i="9"/>
  <c r="L269" i="9"/>
  <c r="F269" i="9" s="1"/>
  <c r="E269" i="9"/>
  <c r="B269" i="9"/>
  <c r="M268" i="9"/>
  <c r="F268" i="9" s="1"/>
  <c r="L268" i="9"/>
  <c r="E268" i="9"/>
  <c r="B268" i="9" s="1"/>
  <c r="M267" i="9"/>
  <c r="L267" i="9"/>
  <c r="F267" i="9"/>
  <c r="E267" i="9"/>
  <c r="B267" i="9" s="1"/>
  <c r="M266" i="9"/>
  <c r="L266" i="9"/>
  <c r="F266" i="9" s="1"/>
  <c r="B266" i="9" s="1"/>
  <c r="E266" i="9"/>
  <c r="M265" i="9"/>
  <c r="L265" i="9"/>
  <c r="E265" i="9"/>
  <c r="M264" i="9"/>
  <c r="F264" i="9" s="1"/>
  <c r="L264" i="9"/>
  <c r="E264" i="9"/>
  <c r="M263" i="9"/>
  <c r="L263" i="9"/>
  <c r="F263" i="9"/>
  <c r="E263" i="9"/>
  <c r="M262" i="9"/>
  <c r="L262" i="9"/>
  <c r="F262" i="9" s="1"/>
  <c r="B262" i="9" s="1"/>
  <c r="E262" i="9"/>
  <c r="M261" i="9"/>
  <c r="L261" i="9"/>
  <c r="E261" i="9"/>
  <c r="M260" i="9"/>
  <c r="F260" i="9" s="1"/>
  <c r="L260" i="9"/>
  <c r="E260" i="9"/>
  <c r="B260" i="9" s="1"/>
  <c r="M259" i="9"/>
  <c r="L259" i="9"/>
  <c r="F259" i="9"/>
  <c r="E259" i="9"/>
  <c r="B259" i="9" s="1"/>
  <c r="M258" i="9"/>
  <c r="L258" i="9"/>
  <c r="F258" i="9" s="1"/>
  <c r="B258" i="9" s="1"/>
  <c r="E258" i="9"/>
  <c r="M257" i="9"/>
  <c r="L257" i="9"/>
  <c r="E257" i="9"/>
  <c r="M256" i="9"/>
  <c r="F256" i="9" s="1"/>
  <c r="L256" i="9"/>
  <c r="E256" i="9"/>
  <c r="M255" i="9"/>
  <c r="L255" i="9"/>
  <c r="F255" i="9"/>
  <c r="E255" i="9"/>
  <c r="B255" i="9" s="1"/>
  <c r="M254" i="9"/>
  <c r="L254" i="9"/>
  <c r="F254" i="9" s="1"/>
  <c r="B254" i="9" s="1"/>
  <c r="E254" i="9"/>
  <c r="M253" i="9"/>
  <c r="L253" i="9"/>
  <c r="E253" i="9"/>
  <c r="M252" i="9"/>
  <c r="F252" i="9" s="1"/>
  <c r="L252" i="9"/>
  <c r="E252" i="9"/>
  <c r="B252" i="9" s="1"/>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B246" i="9" s="1"/>
  <c r="E246" i="9"/>
  <c r="M245" i="9"/>
  <c r="L245" i="9"/>
  <c r="E245" i="9"/>
  <c r="M244" i="9"/>
  <c r="L244" i="9"/>
  <c r="F244" i="9" s="1"/>
  <c r="E244" i="9"/>
  <c r="B244" i="9" s="1"/>
  <c r="M243" i="9"/>
  <c r="L243" i="9"/>
  <c r="F243" i="9"/>
  <c r="E243" i="9"/>
  <c r="B243" i="9" s="1"/>
  <c r="M242" i="9"/>
  <c r="L242" i="9"/>
  <c r="F242" i="9" s="1"/>
  <c r="B242" i="9" s="1"/>
  <c r="E242" i="9"/>
  <c r="M241" i="9"/>
  <c r="L241" i="9"/>
  <c r="E241" i="9"/>
  <c r="M240" i="9"/>
  <c r="L240" i="9"/>
  <c r="F240" i="9" s="1"/>
  <c r="E240" i="9"/>
  <c r="B240" i="9" s="1"/>
  <c r="M239" i="9"/>
  <c r="L239" i="9"/>
  <c r="F239" i="9"/>
  <c r="E239" i="9"/>
  <c r="B239" i="9" s="1"/>
  <c r="M238" i="9"/>
  <c r="L238" i="9"/>
  <c r="F238" i="9" s="1"/>
  <c r="B238" i="9" s="1"/>
  <c r="E238" i="9"/>
  <c r="M237" i="9"/>
  <c r="L237" i="9"/>
  <c r="E237" i="9"/>
  <c r="M236" i="9"/>
  <c r="L236" i="9"/>
  <c r="F236" i="9" s="1"/>
  <c r="E236" i="9"/>
  <c r="B236" i="9" s="1"/>
  <c r="M235" i="9"/>
  <c r="L235" i="9"/>
  <c r="F235" i="9"/>
  <c r="E235" i="9"/>
  <c r="B235" i="9" s="1"/>
  <c r="M234" i="9"/>
  <c r="L234" i="9"/>
  <c r="F234" i="9" s="1"/>
  <c r="B234" i="9" s="1"/>
  <c r="E234" i="9"/>
  <c r="M233" i="9"/>
  <c r="L233" i="9"/>
  <c r="E233" i="9"/>
  <c r="M232" i="9"/>
  <c r="L232" i="9"/>
  <c r="F232" i="9" s="1"/>
  <c r="E232" i="9"/>
  <c r="B232" i="9" s="1"/>
  <c r="M231" i="9"/>
  <c r="L231" i="9"/>
  <c r="F231" i="9"/>
  <c r="E231" i="9"/>
  <c r="B231" i="9" s="1"/>
  <c r="M230" i="9"/>
  <c r="L230" i="9"/>
  <c r="F230" i="9" s="1"/>
  <c r="B230" i="9" s="1"/>
  <c r="E230" i="9"/>
  <c r="M229" i="9"/>
  <c r="L229" i="9"/>
  <c r="E229" i="9"/>
  <c r="M228" i="9"/>
  <c r="L228" i="9"/>
  <c r="F228" i="9" s="1"/>
  <c r="E228" i="9"/>
  <c r="B228" i="9" s="1"/>
  <c r="M227" i="9"/>
  <c r="L227" i="9"/>
  <c r="F227" i="9"/>
  <c r="E227" i="9"/>
  <c r="B227" i="9" s="1"/>
  <c r="M226" i="9"/>
  <c r="L226" i="9"/>
  <c r="F226" i="9" s="1"/>
  <c r="B226" i="9" s="1"/>
  <c r="E226" i="9"/>
  <c r="M225" i="9"/>
  <c r="L225" i="9"/>
  <c r="E225" i="9"/>
  <c r="M224" i="9"/>
  <c r="L224" i="9"/>
  <c r="F224" i="9" s="1"/>
  <c r="E224" i="9"/>
  <c r="B224" i="9" s="1"/>
  <c r="M223" i="9"/>
  <c r="F223" i="9" s="1"/>
  <c r="L223" i="9"/>
  <c r="E223" i="9"/>
  <c r="M222" i="9"/>
  <c r="L222" i="9"/>
  <c r="E222" i="9"/>
  <c r="M221" i="9"/>
  <c r="L221" i="9"/>
  <c r="E221" i="9"/>
  <c r="M220" i="9"/>
  <c r="L220" i="9"/>
  <c r="E220" i="9"/>
  <c r="M219" i="9"/>
  <c r="F219" i="9" s="1"/>
  <c r="L219" i="9"/>
  <c r="E219" i="9"/>
  <c r="M218" i="9"/>
  <c r="L218" i="9"/>
  <c r="E218" i="9"/>
  <c r="M217" i="9"/>
  <c r="L217" i="9"/>
  <c r="E217" i="9"/>
  <c r="M216" i="9"/>
  <c r="L216" i="9"/>
  <c r="F216" i="9" s="1"/>
  <c r="E216" i="9"/>
  <c r="B216" i="9" s="1"/>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E158" i="9" s="1"/>
  <c r="B158" i="9" s="1"/>
  <c r="G158" i="9"/>
  <c r="F158" i="9"/>
  <c r="H157" i="9"/>
  <c r="G157" i="9"/>
  <c r="E157" i="9" s="1"/>
  <c r="B157" i="9" s="1"/>
  <c r="F157" i="9"/>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F74" i="9"/>
  <c r="H73" i="9"/>
  <c r="G73" i="9"/>
  <c r="E73" i="9" s="1"/>
  <c r="B73" i="9" s="1"/>
  <c r="F73" i="9"/>
  <c r="H72" i="9"/>
  <c r="G72" i="9"/>
  <c r="F72" i="9"/>
  <c r="H71" i="9"/>
  <c r="G71" i="9"/>
  <c r="F71" i="9"/>
  <c r="E71" i="9"/>
  <c r="B71" i="9" s="1"/>
  <c r="H70" i="9"/>
  <c r="G70" i="9"/>
  <c r="E70" i="9" s="1"/>
  <c r="F70" i="9"/>
  <c r="B70" i="9" s="1"/>
  <c r="H69" i="9"/>
  <c r="G69" i="9"/>
  <c r="E69" i="9" s="1"/>
  <c r="B69" i="9" s="1"/>
  <c r="F69" i="9"/>
  <c r="H68" i="9"/>
  <c r="E68" i="9" s="1"/>
  <c r="B68" i="9" s="1"/>
  <c r="G68" i="9"/>
  <c r="F68" i="9"/>
  <c r="H67" i="9"/>
  <c r="G67" i="9"/>
  <c r="E67" i="9" s="1"/>
  <c r="B67" i="9" s="1"/>
  <c r="F67" i="9"/>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E59" i="9" s="1"/>
  <c r="B59" i="9" s="1"/>
  <c r="G59" i="9"/>
  <c r="F59" i="9"/>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E50" i="9" s="1"/>
  <c r="B50" i="9" s="1"/>
  <c r="F50" i="9"/>
  <c r="H49" i="9"/>
  <c r="G49" i="9"/>
  <c r="E49" i="9" s="1"/>
  <c r="B49" i="9" s="1"/>
  <c r="F49" i="9"/>
  <c r="H48" i="9"/>
  <c r="E48" i="9" s="1"/>
  <c r="B48" i="9" s="1"/>
  <c r="G48" i="9"/>
  <c r="F48" i="9"/>
  <c r="H47" i="9"/>
  <c r="G47" i="9"/>
  <c r="E47" i="9" s="1"/>
  <c r="B47" i="9" s="1"/>
  <c r="F47" i="9"/>
  <c r="H46" i="9"/>
  <c r="G46" i="9"/>
  <c r="E46" i="9" s="1"/>
  <c r="B46" i="9" s="1"/>
  <c r="F46" i="9"/>
  <c r="H45" i="9"/>
  <c r="G45" i="9"/>
  <c r="E45" i="9" s="1"/>
  <c r="B45" i="9" s="1"/>
  <c r="F45" i="9"/>
  <c r="H44" i="9"/>
  <c r="G44" i="9"/>
  <c r="F44" i="9"/>
  <c r="E44" i="9"/>
  <c r="B44" i="9" s="1"/>
  <c r="H43" i="9"/>
  <c r="G43" i="9"/>
  <c r="F43" i="9"/>
  <c r="H42" i="9"/>
  <c r="G42" i="9"/>
  <c r="E42" i="9" s="1"/>
  <c r="B42" i="9" s="1"/>
  <c r="F42" i="9"/>
  <c r="H41" i="9"/>
  <c r="G41" i="9"/>
  <c r="E41" i="9" s="1"/>
  <c r="B41" i="9" s="1"/>
  <c r="F41" i="9"/>
  <c r="H40" i="9"/>
  <c r="E40" i="9" s="1"/>
  <c r="B40" i="9" s="1"/>
  <c r="G40" i="9"/>
  <c r="F40" i="9"/>
  <c r="H39" i="9"/>
  <c r="E39" i="9" s="1"/>
  <c r="B39" i="9" s="1"/>
  <c r="G39" i="9"/>
  <c r="F39" i="9"/>
  <c r="H38" i="9"/>
  <c r="G38" i="9"/>
  <c r="F38" i="9"/>
  <c r="H37" i="9"/>
  <c r="G37" i="9"/>
  <c r="E37" i="9" s="1"/>
  <c r="B37" i="9" s="1"/>
  <c r="F37" i="9"/>
  <c r="H36" i="9"/>
  <c r="G36" i="9"/>
  <c r="F36" i="9"/>
  <c r="E36" i="9"/>
  <c r="B36" i="9" s="1"/>
  <c r="H35" i="9"/>
  <c r="E35" i="9" s="1"/>
  <c r="B35" i="9" s="1"/>
  <c r="G35" i="9"/>
  <c r="F35" i="9"/>
  <c r="H34" i="9"/>
  <c r="G34" i="9"/>
  <c r="E34" i="9" s="1"/>
  <c r="B34" i="9" s="1"/>
  <c r="F34" i="9"/>
  <c r="H33" i="9"/>
  <c r="G33" i="9"/>
  <c r="F33" i="9"/>
  <c r="H32" i="9"/>
  <c r="G32" i="9"/>
  <c r="F32" i="9"/>
  <c r="H31" i="9"/>
  <c r="E31" i="9" s="1"/>
  <c r="B31" i="9" s="1"/>
  <c r="G31" i="9"/>
  <c r="F31" i="9"/>
  <c r="H30" i="9"/>
  <c r="G30" i="9"/>
  <c r="E30" i="9" s="1"/>
  <c r="B30" i="9" s="1"/>
  <c r="F30" i="9"/>
  <c r="H29" i="9"/>
  <c r="G29" i="9"/>
  <c r="E29" i="9" s="1"/>
  <c r="B29" i="9" s="1"/>
  <c r="F29" i="9"/>
  <c r="H28" i="9"/>
  <c r="E28" i="9" s="1"/>
  <c r="B28" i="9" s="1"/>
  <c r="G28" i="9"/>
  <c r="F28" i="9"/>
  <c r="H27" i="9"/>
  <c r="E27" i="9" s="1"/>
  <c r="B27" i="9" s="1"/>
  <c r="G27" i="9"/>
  <c r="F27" i="9"/>
  <c r="H26" i="9"/>
  <c r="G26" i="9"/>
  <c r="F26" i="9"/>
  <c r="H25" i="9"/>
  <c r="G25" i="9"/>
  <c r="E25" i="9" s="1"/>
  <c r="B25" i="9" s="1"/>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49" i="8" s="1"/>
  <c r="D50" i="8"/>
  <c r="D44" i="8"/>
  <c r="D36" i="8"/>
  <c r="D26" i="8"/>
  <c r="D24" i="8"/>
  <c r="C1499" i="1" s="1"/>
  <c r="D18" i="8"/>
  <c r="D8" i="8"/>
  <c r="E44" i="7"/>
  <c r="D44" i="7"/>
  <c r="E39" i="7"/>
  <c r="D39" i="7"/>
  <c r="E38" i="7"/>
  <c r="I31" i="3" s="1"/>
  <c r="E30" i="7"/>
  <c r="D30" i="7"/>
  <c r="D22" i="7" s="1"/>
  <c r="H30" i="3"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1" i="5"/>
  <c r="F240" i="5"/>
  <c r="F239" i="5"/>
  <c r="E239" i="5"/>
  <c r="E238" i="5" s="1"/>
  <c r="E237"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E12" i="5" s="1"/>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5" i="4" s="1"/>
  <c r="F584" i="4"/>
  <c r="F583" i="4"/>
  <c r="F582" i="4"/>
  <c r="F581" i="4"/>
  <c r="E581" i="4"/>
  <c r="D581" i="4"/>
  <c r="F579" i="4"/>
  <c r="F578" i="4"/>
  <c r="F577" i="4"/>
  <c r="E577" i="4"/>
  <c r="D577" i="4"/>
  <c r="F576" i="4"/>
  <c r="F575" i="4"/>
  <c r="E574" i="4"/>
  <c r="D574" i="4"/>
  <c r="F573" i="4"/>
  <c r="F572" i="4"/>
  <c r="E571" i="4"/>
  <c r="D571" i="4"/>
  <c r="C565" i="1"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E459" i="4"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E418" i="4"/>
  <c r="F418" i="4"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59" i="1" s="1"/>
  <c r="D364" i="4"/>
  <c r="D363"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F268" i="4" s="1"/>
  <c r="D268" i="4"/>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3" i="4"/>
  <c r="F242" i="4"/>
  <c r="F241" i="4"/>
  <c r="F240" i="4"/>
  <c r="E240" i="4"/>
  <c r="D240" i="4"/>
  <c r="F239" i="4"/>
  <c r="F238" i="4"/>
  <c r="F237" i="4"/>
  <c r="E236" i="4"/>
  <c r="D232" i="1" s="1"/>
  <c r="H232" i="1" s="1"/>
  <c r="D236" i="4"/>
  <c r="F236" i="4" s="1"/>
  <c r="F235" i="4"/>
  <c r="F234" i="4"/>
  <c r="F233" i="4"/>
  <c r="F232" i="4"/>
  <c r="E231" i="4"/>
  <c r="D227" i="1" s="1"/>
  <c r="H227" i="1" s="1"/>
  <c r="D231" i="4"/>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F125" i="4" s="1"/>
  <c r="D125" i="4"/>
  <c r="E124" i="4"/>
  <c r="F124" i="4" s="1"/>
  <c r="D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D82"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E50" i="4" s="1"/>
  <c r="D46" i="1" s="1"/>
  <c r="D54" i="4"/>
  <c r="F53" i="4"/>
  <c r="F52" i="4"/>
  <c r="E51" i="4"/>
  <c r="D51" i="4"/>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19" i="1" s="1"/>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H32" i="3"/>
  <c r="G32" i="3"/>
  <c r="B32" i="3"/>
  <c r="G31" i="3"/>
  <c r="B31" i="3"/>
  <c r="I30" i="3"/>
  <c r="G30" i="3"/>
  <c r="B30" i="3"/>
  <c r="G29" i="3"/>
  <c r="B29" i="3"/>
  <c r="G28" i="3"/>
  <c r="B28" i="3"/>
  <c r="I27" i="3"/>
  <c r="G27" i="3"/>
  <c r="B27" i="3"/>
  <c r="I26" i="3"/>
  <c r="H26" i="3"/>
  <c r="G26" i="3"/>
  <c r="B26" i="3"/>
  <c r="I25" i="3"/>
  <c r="G25" i="3"/>
  <c r="B25" i="3"/>
  <c r="G24" i="3"/>
  <c r="B24" i="3"/>
  <c r="I23"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6" i="1"/>
  <c r="H1576" i="1" s="1"/>
  <c r="C1575" i="1"/>
  <c r="G1574" i="1"/>
  <c r="C1574" i="1"/>
  <c r="H1574" i="1" s="1"/>
  <c r="C1573" i="1"/>
  <c r="H1572" i="1"/>
  <c r="G1572" i="1"/>
  <c r="C1572" i="1"/>
  <c r="H1571" i="1"/>
  <c r="G1571" i="1"/>
  <c r="C1571" i="1"/>
  <c r="C1570" i="1"/>
  <c r="H1569" i="1"/>
  <c r="C1569" i="1"/>
  <c r="G1569" i="1" s="1"/>
  <c r="H1568" i="1"/>
  <c r="G1568" i="1"/>
  <c r="C1568" i="1"/>
  <c r="C1567" i="1"/>
  <c r="H1567" i="1" s="1"/>
  <c r="G1566" i="1"/>
  <c r="C1566" i="1"/>
  <c r="H1566" i="1" s="1"/>
  <c r="C1565" i="1"/>
  <c r="G1565" i="1" s="1"/>
  <c r="H1564" i="1"/>
  <c r="G1564" i="1"/>
  <c r="C1564" i="1"/>
  <c r="H1563" i="1"/>
  <c r="G1563" i="1"/>
  <c r="C1563" i="1"/>
  <c r="C1562" i="1"/>
  <c r="H1562" i="1" s="1"/>
  <c r="H1561" i="1"/>
  <c r="C1561" i="1"/>
  <c r="G1561" i="1" s="1"/>
  <c r="H1560" i="1"/>
  <c r="G1560" i="1"/>
  <c r="C1560" i="1"/>
  <c r="G1559" i="1"/>
  <c r="C1559" i="1"/>
  <c r="H1559" i="1" s="1"/>
  <c r="G1558" i="1"/>
  <c r="C1558" i="1"/>
  <c r="H1558" i="1" s="1"/>
  <c r="H1557" i="1"/>
  <c r="C1557" i="1"/>
  <c r="G1557" i="1" s="1"/>
  <c r="H1556" i="1"/>
  <c r="G1556" i="1"/>
  <c r="C1556" i="1"/>
  <c r="H1555" i="1"/>
  <c r="G1555" i="1"/>
  <c r="C1555" i="1"/>
  <c r="G1554" i="1"/>
  <c r="C1554" i="1"/>
  <c r="H1554" i="1" s="1"/>
  <c r="H1553" i="1"/>
  <c r="C1553" i="1"/>
  <c r="G1553" i="1" s="1"/>
  <c r="H1552" i="1"/>
  <c r="G1552" i="1"/>
  <c r="C1552" i="1"/>
  <c r="C1551" i="1"/>
  <c r="G1550" i="1"/>
  <c r="C1550" i="1"/>
  <c r="H1550" i="1" s="1"/>
  <c r="C1549" i="1"/>
  <c r="H1548" i="1"/>
  <c r="G1548" i="1"/>
  <c r="C1548" i="1"/>
  <c r="H1547" i="1"/>
  <c r="G1547" i="1"/>
  <c r="C1547" i="1"/>
  <c r="C1546" i="1"/>
  <c r="H1545" i="1"/>
  <c r="C1545" i="1"/>
  <c r="G1545" i="1" s="1"/>
  <c r="H1544" i="1"/>
  <c r="G1544" i="1"/>
  <c r="C1544" i="1"/>
  <c r="C1543" i="1"/>
  <c r="G1542" i="1"/>
  <c r="C1542" i="1"/>
  <c r="H1542" i="1" s="1"/>
  <c r="C1541" i="1"/>
  <c r="H1540" i="1"/>
  <c r="G1540" i="1"/>
  <c r="C1540" i="1"/>
  <c r="H1539" i="1"/>
  <c r="G1539" i="1"/>
  <c r="C1539" i="1"/>
  <c r="C1538" i="1"/>
  <c r="H1537" i="1"/>
  <c r="C1537" i="1"/>
  <c r="G1537" i="1" s="1"/>
  <c r="H1536" i="1"/>
  <c r="G1536" i="1"/>
  <c r="C1536" i="1"/>
  <c r="C1535" i="1"/>
  <c r="H1535" i="1" s="1"/>
  <c r="G1534" i="1"/>
  <c r="C1534" i="1"/>
  <c r="H1534" i="1" s="1"/>
  <c r="C1533" i="1"/>
  <c r="G1533" i="1" s="1"/>
  <c r="H1532" i="1"/>
  <c r="G1532" i="1"/>
  <c r="C1532" i="1"/>
  <c r="G1531" i="1"/>
  <c r="C1531" i="1"/>
  <c r="H1531" i="1" s="1"/>
  <c r="C1530" i="1"/>
  <c r="H1530" i="1" s="1"/>
  <c r="H1529" i="1"/>
  <c r="C1529" i="1"/>
  <c r="G1529" i="1" s="1"/>
  <c r="H1528" i="1"/>
  <c r="G1528" i="1"/>
  <c r="C1528" i="1"/>
  <c r="G1527" i="1"/>
  <c r="C1527" i="1"/>
  <c r="H1527" i="1" s="1"/>
  <c r="G1526" i="1"/>
  <c r="C1526" i="1"/>
  <c r="H1526" i="1" s="1"/>
  <c r="H1525" i="1"/>
  <c r="C1525" i="1"/>
  <c r="G1525" i="1" s="1"/>
  <c r="C1524" i="1"/>
  <c r="H1524" i="1" s="1"/>
  <c r="H1523" i="1"/>
  <c r="G1523" i="1"/>
  <c r="C1523" i="1"/>
  <c r="G1522" i="1"/>
  <c r="C1522" i="1"/>
  <c r="H1522" i="1" s="1"/>
  <c r="H1521" i="1"/>
  <c r="C1521" i="1"/>
  <c r="G1521" i="1" s="1"/>
  <c r="H1520" i="1"/>
  <c r="G1520" i="1"/>
  <c r="C1520" i="1"/>
  <c r="G1516" i="1"/>
  <c r="C1516" i="1"/>
  <c r="H1516" i="1" s="1"/>
  <c r="C1515" i="1"/>
  <c r="H1515" i="1" s="1"/>
  <c r="C1514" i="1"/>
  <c r="C1513" i="1"/>
  <c r="G1513" i="1" s="1"/>
  <c r="H1512" i="1"/>
  <c r="G1512" i="1"/>
  <c r="C1512" i="1"/>
  <c r="C1511" i="1"/>
  <c r="H1511" i="1" s="1"/>
  <c r="G1510" i="1"/>
  <c r="C1510" i="1"/>
  <c r="H1510" i="1" s="1"/>
  <c r="C1509" i="1"/>
  <c r="G1509" i="1" s="1"/>
  <c r="G1508" i="1"/>
  <c r="C1508" i="1"/>
  <c r="H1508" i="1" s="1"/>
  <c r="C1507" i="1"/>
  <c r="H1507" i="1" s="1"/>
  <c r="C1506" i="1"/>
  <c r="H1506" i="1" s="1"/>
  <c r="C1505" i="1"/>
  <c r="G1505" i="1" s="1"/>
  <c r="H1504" i="1"/>
  <c r="C1504" i="1"/>
  <c r="G1504" i="1" s="1"/>
  <c r="C1503" i="1"/>
  <c r="H1503" i="1" s="1"/>
  <c r="G1502" i="1"/>
  <c r="C1502" i="1"/>
  <c r="H1502" i="1" s="1"/>
  <c r="C1501" i="1"/>
  <c r="G1501" i="1" s="1"/>
  <c r="H1500" i="1"/>
  <c r="G1500" i="1"/>
  <c r="C1500" i="1"/>
  <c r="C1498" i="1"/>
  <c r="H1498" i="1" s="1"/>
  <c r="C1497" i="1"/>
  <c r="G1497" i="1" s="1"/>
  <c r="H1496" i="1"/>
  <c r="G1496" i="1"/>
  <c r="C1496" i="1"/>
  <c r="C1495" i="1"/>
  <c r="C1494" i="1"/>
  <c r="H1494" i="1" s="1"/>
  <c r="C1493" i="1"/>
  <c r="C1492" i="1"/>
  <c r="H1492" i="1" s="1"/>
  <c r="C1491" i="1"/>
  <c r="H1491" i="1" s="1"/>
  <c r="C1490" i="1"/>
  <c r="C1489" i="1"/>
  <c r="G1489" i="1" s="1"/>
  <c r="G1488" i="1"/>
  <c r="C1488" i="1"/>
  <c r="H1488" i="1" s="1"/>
  <c r="C1487" i="1"/>
  <c r="H1487" i="1" s="1"/>
  <c r="C1486" i="1"/>
  <c r="H1486" i="1" s="1"/>
  <c r="C1485" i="1"/>
  <c r="G1485" i="1" s="1"/>
  <c r="G1484" i="1"/>
  <c r="C1484" i="1"/>
  <c r="H1484" i="1" s="1"/>
  <c r="C1483" i="1"/>
  <c r="H1483" i="1" s="1"/>
  <c r="C1482" i="1"/>
  <c r="H1482" i="1" s="1"/>
  <c r="H1480" i="1"/>
  <c r="G1480" i="1"/>
  <c r="C1480" i="1"/>
  <c r="D1479" i="1"/>
  <c r="H1479" i="1" s="1"/>
  <c r="C1479" i="1"/>
  <c r="J1478" i="1"/>
  <c r="H1478" i="1"/>
  <c r="G1478" i="1"/>
  <c r="I1478" i="1" s="1"/>
  <c r="D1478" i="1"/>
  <c r="C1478" i="1"/>
  <c r="D1477" i="1"/>
  <c r="C1477" i="1"/>
  <c r="D1476" i="1"/>
  <c r="C1476" i="1"/>
  <c r="C1475" i="1"/>
  <c r="D1474" i="1"/>
  <c r="H1474" i="1" s="1"/>
  <c r="C1474" i="1"/>
  <c r="J1473" i="1"/>
  <c r="H1473" i="1"/>
  <c r="G1473" i="1"/>
  <c r="I1473" i="1" s="1"/>
  <c r="D1473" i="1"/>
  <c r="C1473" i="1"/>
  <c r="D1472" i="1"/>
  <c r="C1472" i="1"/>
  <c r="D1471" i="1"/>
  <c r="C1471" i="1"/>
  <c r="D1470" i="1"/>
  <c r="D1469" i="1"/>
  <c r="D1468" i="1"/>
  <c r="C1468" i="1"/>
  <c r="D1467" i="1"/>
  <c r="C1467" i="1"/>
  <c r="D1466" i="1"/>
  <c r="H1466" i="1" s="1"/>
  <c r="C1466" i="1"/>
  <c r="J1465" i="1"/>
  <c r="H1465" i="1"/>
  <c r="G1465" i="1"/>
  <c r="I1465" i="1" s="1"/>
  <c r="D1465" i="1"/>
  <c r="C1465" i="1"/>
  <c r="D1464" i="1"/>
  <c r="J1464" i="1" s="1"/>
  <c r="C1464" i="1"/>
  <c r="D1463" i="1"/>
  <c r="C1463" i="1"/>
  <c r="D1462" i="1"/>
  <c r="H1462" i="1" s="1"/>
  <c r="C1462" i="1"/>
  <c r="D1461" i="1"/>
  <c r="C1461" i="1"/>
  <c r="D1460" i="1"/>
  <c r="C1460" i="1"/>
  <c r="H1459" i="1"/>
  <c r="I1459" i="1" s="1"/>
  <c r="D1459" i="1"/>
  <c r="C1459" i="1"/>
  <c r="G1459" i="1" s="1"/>
  <c r="D1458" i="1"/>
  <c r="C1458" i="1"/>
  <c r="D1457" i="1"/>
  <c r="J1457" i="1" s="1"/>
  <c r="C1457" i="1"/>
  <c r="D1456" i="1"/>
  <c r="C1456" i="1"/>
  <c r="I1455" i="1"/>
  <c r="H1455" i="1"/>
  <c r="D1455" i="1"/>
  <c r="C1455" i="1"/>
  <c r="G1455" i="1" s="1"/>
  <c r="H1454" i="1"/>
  <c r="D1454" i="1"/>
  <c r="C1454" i="1"/>
  <c r="D1453" i="1"/>
  <c r="C1453" i="1"/>
  <c r="D1452" i="1"/>
  <c r="C1452" i="1"/>
  <c r="H1451" i="1"/>
  <c r="I1451" i="1" s="1"/>
  <c r="D1451" i="1"/>
  <c r="C1451" i="1"/>
  <c r="G1451" i="1" s="1"/>
  <c r="D1450" i="1"/>
  <c r="J1450" i="1" s="1"/>
  <c r="C1450" i="1"/>
  <c r="J1449" i="1"/>
  <c r="H1449" i="1"/>
  <c r="G1449" i="1"/>
  <c r="I1449" i="1" s="1"/>
  <c r="D1449" i="1"/>
  <c r="C1449" i="1"/>
  <c r="J1448" i="1"/>
  <c r="D1448" i="1"/>
  <c r="C1448" i="1"/>
  <c r="D1447" i="1"/>
  <c r="C1447" i="1"/>
  <c r="D1446" i="1"/>
  <c r="H1446" i="1" s="1"/>
  <c r="C1446" i="1"/>
  <c r="G1445" i="1"/>
  <c r="D1445" i="1"/>
  <c r="J1445" i="1" s="1"/>
  <c r="C1445" i="1"/>
  <c r="H1444" i="1"/>
  <c r="G1444" i="1"/>
  <c r="I1444" i="1" s="1"/>
  <c r="D1444" i="1"/>
  <c r="C1444" i="1"/>
  <c r="J1444" i="1" s="1"/>
  <c r="J1443" i="1"/>
  <c r="D1443" i="1"/>
  <c r="C1443" i="1"/>
  <c r="D1442" i="1"/>
  <c r="C1442" i="1"/>
  <c r="D1441" i="1"/>
  <c r="G1441" i="1" s="1"/>
  <c r="C1441" i="1"/>
  <c r="H1440" i="1"/>
  <c r="G1440" i="1"/>
  <c r="I1440" i="1" s="1"/>
  <c r="D1440" i="1"/>
  <c r="C1440" i="1"/>
  <c r="J1440" i="1" s="1"/>
  <c r="D1439" i="1"/>
  <c r="C1439" i="1"/>
  <c r="G1438" i="1"/>
  <c r="D1438" i="1"/>
  <c r="C1438" i="1"/>
  <c r="H1438" i="1" s="1"/>
  <c r="G1437" i="1"/>
  <c r="D1437" i="1"/>
  <c r="C1437" i="1"/>
  <c r="C1436" i="1"/>
  <c r="G1434" i="1"/>
  <c r="D1434" i="1"/>
  <c r="C1434" i="1"/>
  <c r="H1434" i="1" s="1"/>
  <c r="D1433" i="1"/>
  <c r="G1433" i="1" s="1"/>
  <c r="C1433" i="1"/>
  <c r="D1432" i="1"/>
  <c r="C1432" i="1"/>
  <c r="D1431" i="1"/>
  <c r="C1431" i="1"/>
  <c r="G1430" i="1"/>
  <c r="D1430" i="1"/>
  <c r="C1430" i="1"/>
  <c r="H1430" i="1" s="1"/>
  <c r="D1429" i="1"/>
  <c r="G1429" i="1" s="1"/>
  <c r="C1429" i="1"/>
  <c r="D1428" i="1"/>
  <c r="C1428" i="1"/>
  <c r="D1427" i="1"/>
  <c r="C1427" i="1"/>
  <c r="G1426" i="1"/>
  <c r="D1426" i="1"/>
  <c r="C1426" i="1"/>
  <c r="H1426" i="1" s="1"/>
  <c r="D1425" i="1"/>
  <c r="G1425" i="1" s="1"/>
  <c r="C1425" i="1"/>
  <c r="D1424" i="1"/>
  <c r="C1424" i="1"/>
  <c r="D1423" i="1"/>
  <c r="G1422" i="1"/>
  <c r="D1422" i="1"/>
  <c r="C1422" i="1"/>
  <c r="H1422" i="1" s="1"/>
  <c r="D1421" i="1"/>
  <c r="G1421" i="1" s="1"/>
  <c r="C1421" i="1"/>
  <c r="D1420" i="1"/>
  <c r="C1420" i="1"/>
  <c r="D1419" i="1"/>
  <c r="C1419" i="1"/>
  <c r="G1418" i="1"/>
  <c r="D1418" i="1"/>
  <c r="C1418" i="1"/>
  <c r="H1418" i="1" s="1"/>
  <c r="D1417" i="1"/>
  <c r="G1417" i="1" s="1"/>
  <c r="C1417" i="1"/>
  <c r="D1416" i="1"/>
  <c r="C1416" i="1"/>
  <c r="D1415" i="1"/>
  <c r="C1415" i="1"/>
  <c r="G1414" i="1"/>
  <c r="D1414" i="1"/>
  <c r="C1414" i="1"/>
  <c r="H1414" i="1" s="1"/>
  <c r="D1413" i="1"/>
  <c r="G1413" i="1" s="1"/>
  <c r="C1413" i="1"/>
  <c r="D1412" i="1"/>
  <c r="C1412" i="1"/>
  <c r="D1411" i="1"/>
  <c r="C1411" i="1"/>
  <c r="G1410" i="1"/>
  <c r="D1410" i="1"/>
  <c r="C1410" i="1"/>
  <c r="H1410" i="1" s="1"/>
  <c r="D1409" i="1"/>
  <c r="G1409" i="1" s="1"/>
  <c r="C1409" i="1"/>
  <c r="D1408" i="1"/>
  <c r="C1408" i="1"/>
  <c r="D1407" i="1"/>
  <c r="C1407" i="1"/>
  <c r="G1406" i="1"/>
  <c r="D1406" i="1"/>
  <c r="C1406" i="1"/>
  <c r="H1406" i="1" s="1"/>
  <c r="D1405" i="1"/>
  <c r="G1405" i="1" s="1"/>
  <c r="C1405" i="1"/>
  <c r="D1404" i="1"/>
  <c r="C1404" i="1"/>
  <c r="D1403" i="1"/>
  <c r="C1403" i="1"/>
  <c r="G1402" i="1"/>
  <c r="D1402" i="1"/>
  <c r="C1402" i="1"/>
  <c r="H1402" i="1" s="1"/>
  <c r="D1401" i="1"/>
  <c r="G1401" i="1" s="1"/>
  <c r="C1401" i="1"/>
  <c r="D1400" i="1"/>
  <c r="C1400" i="1"/>
  <c r="D1399" i="1"/>
  <c r="C1399" i="1"/>
  <c r="G1398" i="1"/>
  <c r="D1398" i="1"/>
  <c r="C1398" i="1"/>
  <c r="H1398" i="1" s="1"/>
  <c r="D1397" i="1"/>
  <c r="G1397" i="1" s="1"/>
  <c r="C1397" i="1"/>
  <c r="D1396" i="1"/>
  <c r="C1396" i="1"/>
  <c r="D1395" i="1"/>
  <c r="C1395" i="1"/>
  <c r="G1394" i="1"/>
  <c r="D1394" i="1"/>
  <c r="C1394" i="1"/>
  <c r="H1394" i="1" s="1"/>
  <c r="D1393" i="1"/>
  <c r="D1392" i="1"/>
  <c r="C1392" i="1"/>
  <c r="D1391" i="1"/>
  <c r="C1391" i="1"/>
  <c r="G1390" i="1"/>
  <c r="D1390" i="1"/>
  <c r="C1390" i="1"/>
  <c r="H1390" i="1" s="1"/>
  <c r="D1389" i="1"/>
  <c r="G1389" i="1" s="1"/>
  <c r="C1389" i="1"/>
  <c r="D1388" i="1"/>
  <c r="C1388" i="1"/>
  <c r="D1387" i="1"/>
  <c r="C1387" i="1"/>
  <c r="G1386" i="1"/>
  <c r="D1386" i="1"/>
  <c r="C1386" i="1"/>
  <c r="H1386" i="1" s="1"/>
  <c r="G1385" i="1"/>
  <c r="D1385" i="1"/>
  <c r="C1385" i="1"/>
  <c r="D1384" i="1"/>
  <c r="C1384" i="1"/>
  <c r="D1383" i="1"/>
  <c r="G1382" i="1"/>
  <c r="D1382" i="1"/>
  <c r="C1382" i="1"/>
  <c r="H1382" i="1" s="1"/>
  <c r="D1381" i="1"/>
  <c r="G1381" i="1" s="1"/>
  <c r="C1381" i="1"/>
  <c r="D1380" i="1"/>
  <c r="C1380" i="1"/>
  <c r="D1379" i="1"/>
  <c r="C1379" i="1"/>
  <c r="G1378" i="1"/>
  <c r="D1378" i="1"/>
  <c r="C1378" i="1"/>
  <c r="H1378" i="1" s="1"/>
  <c r="G1377" i="1"/>
  <c r="D1377" i="1"/>
  <c r="C1377" i="1"/>
  <c r="D1376" i="1"/>
  <c r="C1376" i="1"/>
  <c r="D1375" i="1"/>
  <c r="C1375" i="1"/>
  <c r="G1374" i="1"/>
  <c r="D1374" i="1"/>
  <c r="C1374" i="1"/>
  <c r="H1374" i="1" s="1"/>
  <c r="D1373" i="1"/>
  <c r="G1373" i="1" s="1"/>
  <c r="C1373" i="1"/>
  <c r="D1372" i="1"/>
  <c r="C1372" i="1"/>
  <c r="D1371" i="1"/>
  <c r="C1371" i="1"/>
  <c r="G1370" i="1"/>
  <c r="D1370" i="1"/>
  <c r="C1370" i="1"/>
  <c r="H1370" i="1" s="1"/>
  <c r="G1369" i="1"/>
  <c r="D1369" i="1"/>
  <c r="C1369" i="1"/>
  <c r="D1368" i="1"/>
  <c r="C1368" i="1"/>
  <c r="D1367" i="1"/>
  <c r="C1367" i="1"/>
  <c r="G1366" i="1"/>
  <c r="D1366" i="1"/>
  <c r="C1366" i="1"/>
  <c r="H1366" i="1" s="1"/>
  <c r="D1365" i="1"/>
  <c r="G1365" i="1" s="1"/>
  <c r="C1365" i="1"/>
  <c r="D1364" i="1"/>
  <c r="C1364" i="1"/>
  <c r="D1363" i="1"/>
  <c r="C1363" i="1"/>
  <c r="G1362" i="1"/>
  <c r="D1362" i="1"/>
  <c r="C1362" i="1"/>
  <c r="H1362" i="1" s="1"/>
  <c r="G1361"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H1112"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G842" i="1"/>
  <c r="D842" i="1"/>
  <c r="C842" i="1"/>
  <c r="G841" i="1"/>
  <c r="D841" i="1"/>
  <c r="C841" i="1"/>
  <c r="D840" i="1"/>
  <c r="C840" i="1"/>
  <c r="D839" i="1"/>
  <c r="C839" i="1"/>
  <c r="G838" i="1"/>
  <c r="D838" i="1"/>
  <c r="C838" i="1"/>
  <c r="G837" i="1"/>
  <c r="D837" i="1"/>
  <c r="C837" i="1"/>
  <c r="D836" i="1"/>
  <c r="C836" i="1"/>
  <c r="D835" i="1"/>
  <c r="C835" i="1"/>
  <c r="D834" i="1"/>
  <c r="C834" i="1"/>
  <c r="G834" i="1" s="1"/>
  <c r="H833" i="1"/>
  <c r="D833" i="1"/>
  <c r="C833" i="1"/>
  <c r="G833" i="1" s="1"/>
  <c r="H832" i="1"/>
  <c r="D832" i="1"/>
  <c r="C832" i="1"/>
  <c r="G832" i="1" s="1"/>
  <c r="D831" i="1"/>
  <c r="C831" i="1"/>
  <c r="D830" i="1"/>
  <c r="C830" i="1"/>
  <c r="G830" i="1" s="1"/>
  <c r="H829" i="1"/>
  <c r="D829" i="1"/>
  <c r="C829" i="1"/>
  <c r="G829" i="1" s="1"/>
  <c r="D828" i="1"/>
  <c r="C828" i="1"/>
  <c r="G828" i="1" s="1"/>
  <c r="D827" i="1"/>
  <c r="C827" i="1"/>
  <c r="H826" i="1"/>
  <c r="D826" i="1"/>
  <c r="C826" i="1"/>
  <c r="G826" i="1" s="1"/>
  <c r="H825" i="1"/>
  <c r="D825" i="1"/>
  <c r="C825" i="1"/>
  <c r="G825" i="1" s="1"/>
  <c r="D824" i="1"/>
  <c r="C824" i="1"/>
  <c r="D823" i="1"/>
  <c r="C823" i="1"/>
  <c r="H822" i="1"/>
  <c r="D822" i="1"/>
  <c r="C822" i="1"/>
  <c r="G822" i="1" s="1"/>
  <c r="H821" i="1"/>
  <c r="D821" i="1"/>
  <c r="C821" i="1"/>
  <c r="G821" i="1" s="1"/>
  <c r="D820" i="1"/>
  <c r="C820" i="1"/>
  <c r="D819" i="1"/>
  <c r="C819" i="1"/>
  <c r="H818" i="1"/>
  <c r="D818" i="1"/>
  <c r="C818" i="1"/>
  <c r="G818" i="1" s="1"/>
  <c r="D817" i="1"/>
  <c r="H817" i="1" s="1"/>
  <c r="C817" i="1"/>
  <c r="G817" i="1" s="1"/>
  <c r="D816" i="1"/>
  <c r="C816" i="1"/>
  <c r="D815" i="1"/>
  <c r="C815" i="1"/>
  <c r="H814" i="1"/>
  <c r="D814" i="1"/>
  <c r="C814" i="1"/>
  <c r="G814" i="1" s="1"/>
  <c r="H813" i="1"/>
  <c r="D813" i="1"/>
  <c r="C813" i="1"/>
  <c r="G813" i="1" s="1"/>
  <c r="D812" i="1"/>
  <c r="C812" i="1"/>
  <c r="D811" i="1"/>
  <c r="C811" i="1"/>
  <c r="H810" i="1"/>
  <c r="D810" i="1"/>
  <c r="C810" i="1"/>
  <c r="G810" i="1" s="1"/>
  <c r="H809" i="1"/>
  <c r="D809" i="1"/>
  <c r="C809" i="1"/>
  <c r="G809" i="1" s="1"/>
  <c r="D808" i="1"/>
  <c r="C808" i="1"/>
  <c r="D807" i="1"/>
  <c r="C807" i="1"/>
  <c r="H806" i="1"/>
  <c r="D806" i="1"/>
  <c r="C806" i="1"/>
  <c r="G806" i="1" s="1"/>
  <c r="H805" i="1"/>
  <c r="D805" i="1"/>
  <c r="C805" i="1"/>
  <c r="G805" i="1" s="1"/>
  <c r="D804" i="1"/>
  <c r="C804" i="1"/>
  <c r="D803" i="1"/>
  <c r="C803" i="1"/>
  <c r="H802" i="1"/>
  <c r="D802" i="1"/>
  <c r="C802" i="1"/>
  <c r="G802" i="1" s="1"/>
  <c r="H801" i="1"/>
  <c r="D801" i="1"/>
  <c r="C801" i="1"/>
  <c r="G801" i="1" s="1"/>
  <c r="D800" i="1"/>
  <c r="C800" i="1"/>
  <c r="D799" i="1"/>
  <c r="C799" i="1"/>
  <c r="H798" i="1"/>
  <c r="D798" i="1"/>
  <c r="C798" i="1"/>
  <c r="G798" i="1" s="1"/>
  <c r="H797" i="1"/>
  <c r="D797" i="1"/>
  <c r="C797" i="1"/>
  <c r="G797" i="1" s="1"/>
  <c r="D796" i="1"/>
  <c r="C796" i="1"/>
  <c r="D795" i="1"/>
  <c r="C795" i="1"/>
  <c r="H794" i="1"/>
  <c r="D794" i="1"/>
  <c r="C794" i="1"/>
  <c r="G794" i="1" s="1"/>
  <c r="H793" i="1"/>
  <c r="D793" i="1"/>
  <c r="C793" i="1"/>
  <c r="G793" i="1" s="1"/>
  <c r="D792" i="1"/>
  <c r="C792" i="1"/>
  <c r="D791" i="1"/>
  <c r="C791" i="1"/>
  <c r="H790" i="1"/>
  <c r="D790" i="1"/>
  <c r="C790" i="1"/>
  <c r="G790" i="1" s="1"/>
  <c r="H789" i="1"/>
  <c r="D789" i="1"/>
  <c r="C789" i="1"/>
  <c r="G789" i="1" s="1"/>
  <c r="D788" i="1"/>
  <c r="C788" i="1"/>
  <c r="D787" i="1"/>
  <c r="C787" i="1"/>
  <c r="H786" i="1"/>
  <c r="D786" i="1"/>
  <c r="C786" i="1"/>
  <c r="G786" i="1" s="1"/>
  <c r="H785" i="1"/>
  <c r="D785" i="1"/>
  <c r="C785" i="1"/>
  <c r="G785" i="1" s="1"/>
  <c r="D784" i="1"/>
  <c r="C784" i="1"/>
  <c r="D783" i="1"/>
  <c r="C783" i="1"/>
  <c r="H782" i="1"/>
  <c r="D782" i="1"/>
  <c r="C782" i="1"/>
  <c r="G782" i="1" s="1"/>
  <c r="H781" i="1"/>
  <c r="D781" i="1"/>
  <c r="C781" i="1"/>
  <c r="G781" i="1" s="1"/>
  <c r="D780" i="1"/>
  <c r="C780" i="1"/>
  <c r="D779" i="1"/>
  <c r="C779" i="1"/>
  <c r="H778" i="1"/>
  <c r="D778" i="1"/>
  <c r="C778" i="1"/>
  <c r="G778" i="1" s="1"/>
  <c r="H777" i="1"/>
  <c r="D777" i="1"/>
  <c r="C777" i="1"/>
  <c r="G777" i="1" s="1"/>
  <c r="D776" i="1"/>
  <c r="C776" i="1"/>
  <c r="D775" i="1"/>
  <c r="C775" i="1"/>
  <c r="H774" i="1"/>
  <c r="D774" i="1"/>
  <c r="C774" i="1"/>
  <c r="G774" i="1" s="1"/>
  <c r="H773" i="1"/>
  <c r="D773" i="1"/>
  <c r="C773" i="1"/>
  <c r="G773" i="1" s="1"/>
  <c r="D772" i="1"/>
  <c r="C772" i="1"/>
  <c r="D771" i="1"/>
  <c r="C771" i="1"/>
  <c r="H770" i="1"/>
  <c r="D770" i="1"/>
  <c r="C770" i="1"/>
  <c r="G770" i="1" s="1"/>
  <c r="H769" i="1"/>
  <c r="D769" i="1"/>
  <c r="C769" i="1"/>
  <c r="G769" i="1" s="1"/>
  <c r="D768" i="1"/>
  <c r="C768" i="1"/>
  <c r="D767" i="1"/>
  <c r="C767" i="1"/>
  <c r="H766" i="1"/>
  <c r="D766" i="1"/>
  <c r="C766" i="1"/>
  <c r="G766" i="1" s="1"/>
  <c r="H765" i="1"/>
  <c r="D765" i="1"/>
  <c r="C765" i="1"/>
  <c r="G765" i="1" s="1"/>
  <c r="D764" i="1"/>
  <c r="C764" i="1"/>
  <c r="D763" i="1"/>
  <c r="C763" i="1"/>
  <c r="H762" i="1"/>
  <c r="D762" i="1"/>
  <c r="C762" i="1"/>
  <c r="G762" i="1" s="1"/>
  <c r="H761" i="1"/>
  <c r="D761" i="1"/>
  <c r="C761" i="1"/>
  <c r="G761" i="1" s="1"/>
  <c r="D760" i="1"/>
  <c r="C760" i="1"/>
  <c r="D759" i="1"/>
  <c r="C759" i="1"/>
  <c r="H758" i="1"/>
  <c r="D758" i="1"/>
  <c r="C758" i="1"/>
  <c r="G758" i="1" s="1"/>
  <c r="H757" i="1"/>
  <c r="D757" i="1"/>
  <c r="C757" i="1"/>
  <c r="G757" i="1" s="1"/>
  <c r="D756" i="1"/>
  <c r="C756" i="1"/>
  <c r="D755" i="1"/>
  <c r="C755" i="1"/>
  <c r="H754" i="1"/>
  <c r="D754" i="1"/>
  <c r="C754" i="1"/>
  <c r="G754" i="1" s="1"/>
  <c r="H753" i="1"/>
  <c r="D753" i="1"/>
  <c r="C753" i="1"/>
  <c r="G753" i="1" s="1"/>
  <c r="D752" i="1"/>
  <c r="C752" i="1"/>
  <c r="D751" i="1"/>
  <c r="C751" i="1"/>
  <c r="H750" i="1"/>
  <c r="D750" i="1"/>
  <c r="C750" i="1"/>
  <c r="G750" i="1" s="1"/>
  <c r="H749" i="1"/>
  <c r="D749" i="1"/>
  <c r="C749" i="1"/>
  <c r="G749" i="1" s="1"/>
  <c r="D748" i="1"/>
  <c r="C748" i="1"/>
  <c r="D747" i="1"/>
  <c r="C747" i="1"/>
  <c r="H746" i="1"/>
  <c r="D746" i="1"/>
  <c r="C746" i="1"/>
  <c r="G746" i="1" s="1"/>
  <c r="H745" i="1"/>
  <c r="D745" i="1"/>
  <c r="C745" i="1"/>
  <c r="G745" i="1" s="1"/>
  <c r="D744" i="1"/>
  <c r="C744" i="1"/>
  <c r="D743" i="1"/>
  <c r="C743" i="1"/>
  <c r="H742" i="1"/>
  <c r="D742" i="1"/>
  <c r="C742" i="1"/>
  <c r="G742" i="1" s="1"/>
  <c r="H741" i="1"/>
  <c r="D741" i="1"/>
  <c r="C741" i="1"/>
  <c r="G741" i="1" s="1"/>
  <c r="D740" i="1"/>
  <c r="C740" i="1"/>
  <c r="D739" i="1"/>
  <c r="C739" i="1"/>
  <c r="H738" i="1"/>
  <c r="D738" i="1"/>
  <c r="C738" i="1"/>
  <c r="G738" i="1" s="1"/>
  <c r="H737" i="1"/>
  <c r="D737" i="1"/>
  <c r="C737" i="1"/>
  <c r="G737" i="1" s="1"/>
  <c r="D736" i="1"/>
  <c r="C736" i="1"/>
  <c r="D735" i="1"/>
  <c r="C735" i="1"/>
  <c r="H734" i="1"/>
  <c r="D734" i="1"/>
  <c r="C734" i="1"/>
  <c r="G734" i="1" s="1"/>
  <c r="H733" i="1"/>
  <c r="D733" i="1"/>
  <c r="C733" i="1"/>
  <c r="G733" i="1" s="1"/>
  <c r="D732" i="1"/>
  <c r="C732" i="1"/>
  <c r="D731" i="1"/>
  <c r="C731" i="1"/>
  <c r="H730" i="1"/>
  <c r="D730" i="1"/>
  <c r="C730" i="1"/>
  <c r="G730" i="1" s="1"/>
  <c r="H729" i="1"/>
  <c r="D729" i="1"/>
  <c r="C729" i="1"/>
  <c r="G729" i="1" s="1"/>
  <c r="D728" i="1"/>
  <c r="C728" i="1"/>
  <c r="D727" i="1"/>
  <c r="C727" i="1"/>
  <c r="H726" i="1"/>
  <c r="D726" i="1"/>
  <c r="C726" i="1"/>
  <c r="G726" i="1" s="1"/>
  <c r="H725" i="1"/>
  <c r="D725" i="1"/>
  <c r="C725" i="1"/>
  <c r="G725" i="1" s="1"/>
  <c r="D724" i="1"/>
  <c r="C724" i="1"/>
  <c r="D723" i="1"/>
  <c r="C723" i="1"/>
  <c r="H722" i="1"/>
  <c r="D722" i="1"/>
  <c r="C722" i="1"/>
  <c r="G722" i="1" s="1"/>
  <c r="H721" i="1"/>
  <c r="D721" i="1"/>
  <c r="C721" i="1"/>
  <c r="G721" i="1" s="1"/>
  <c r="D720" i="1"/>
  <c r="C720" i="1"/>
  <c r="D719" i="1"/>
  <c r="C719" i="1"/>
  <c r="H718" i="1"/>
  <c r="D718" i="1"/>
  <c r="C718" i="1"/>
  <c r="G718" i="1" s="1"/>
  <c r="H717" i="1"/>
  <c r="D717" i="1"/>
  <c r="C717" i="1"/>
  <c r="G717" i="1" s="1"/>
  <c r="D716" i="1"/>
  <c r="C716" i="1"/>
  <c r="D715" i="1"/>
  <c r="C715" i="1"/>
  <c r="D714" i="1"/>
  <c r="H714" i="1" s="1"/>
  <c r="C714" i="1"/>
  <c r="H713" i="1"/>
  <c r="D713" i="1"/>
  <c r="C713" i="1"/>
  <c r="G713" i="1" s="1"/>
  <c r="D712" i="1"/>
  <c r="C712" i="1"/>
  <c r="D711" i="1"/>
  <c r="C711" i="1"/>
  <c r="H710" i="1"/>
  <c r="D710" i="1"/>
  <c r="C710" i="1"/>
  <c r="G710" i="1" s="1"/>
  <c r="H709" i="1"/>
  <c r="D709" i="1"/>
  <c r="C709" i="1"/>
  <c r="G709" i="1" s="1"/>
  <c r="D708" i="1"/>
  <c r="C708" i="1"/>
  <c r="D707" i="1"/>
  <c r="C707" i="1"/>
  <c r="H706" i="1"/>
  <c r="D706" i="1"/>
  <c r="C706" i="1"/>
  <c r="G706" i="1" s="1"/>
  <c r="H705" i="1"/>
  <c r="D705" i="1"/>
  <c r="C705" i="1"/>
  <c r="G705" i="1" s="1"/>
  <c r="D704" i="1"/>
  <c r="C704" i="1"/>
  <c r="D703" i="1"/>
  <c r="C703" i="1"/>
  <c r="H702" i="1"/>
  <c r="D702" i="1"/>
  <c r="C702" i="1"/>
  <c r="G702" i="1" s="1"/>
  <c r="H701" i="1"/>
  <c r="D701" i="1"/>
  <c r="C701" i="1"/>
  <c r="G701" i="1" s="1"/>
  <c r="D700" i="1"/>
  <c r="C700" i="1"/>
  <c r="D699" i="1"/>
  <c r="C699" i="1"/>
  <c r="H698" i="1"/>
  <c r="D698" i="1"/>
  <c r="C698" i="1"/>
  <c r="G698" i="1" s="1"/>
  <c r="H697" i="1"/>
  <c r="D697" i="1"/>
  <c r="C697" i="1"/>
  <c r="G697" i="1" s="1"/>
  <c r="D696" i="1"/>
  <c r="C696" i="1"/>
  <c r="D695" i="1"/>
  <c r="C695" i="1"/>
  <c r="H694" i="1"/>
  <c r="D694" i="1"/>
  <c r="C694" i="1"/>
  <c r="G694" i="1" s="1"/>
  <c r="H693" i="1"/>
  <c r="D693" i="1"/>
  <c r="C693" i="1"/>
  <c r="G693" i="1" s="1"/>
  <c r="D692" i="1"/>
  <c r="C692" i="1"/>
  <c r="D691" i="1"/>
  <c r="C691" i="1"/>
  <c r="H690" i="1"/>
  <c r="D690" i="1"/>
  <c r="C690" i="1"/>
  <c r="G690" i="1" s="1"/>
  <c r="H689" i="1"/>
  <c r="D689" i="1"/>
  <c r="C689" i="1"/>
  <c r="G689" i="1" s="1"/>
  <c r="D688" i="1"/>
  <c r="C688" i="1"/>
  <c r="D687" i="1"/>
  <c r="C687" i="1"/>
  <c r="H686" i="1"/>
  <c r="D686" i="1"/>
  <c r="C686" i="1"/>
  <c r="G686" i="1" s="1"/>
  <c r="H685" i="1"/>
  <c r="D685" i="1"/>
  <c r="C685" i="1"/>
  <c r="G685" i="1" s="1"/>
  <c r="D684" i="1"/>
  <c r="C684" i="1"/>
  <c r="D683" i="1"/>
  <c r="C683" i="1"/>
  <c r="H682" i="1"/>
  <c r="D682" i="1"/>
  <c r="C682" i="1"/>
  <c r="G682" i="1" s="1"/>
  <c r="H681" i="1"/>
  <c r="D681" i="1"/>
  <c r="C681" i="1"/>
  <c r="G681" i="1" s="1"/>
  <c r="D680" i="1"/>
  <c r="C680" i="1"/>
  <c r="D679" i="1"/>
  <c r="C679" i="1"/>
  <c r="H678" i="1"/>
  <c r="D678" i="1"/>
  <c r="C678" i="1"/>
  <c r="G678" i="1" s="1"/>
  <c r="H677" i="1"/>
  <c r="D677" i="1"/>
  <c r="C677" i="1"/>
  <c r="G677" i="1" s="1"/>
  <c r="D676" i="1"/>
  <c r="C676" i="1"/>
  <c r="D675" i="1"/>
  <c r="C675" i="1"/>
  <c r="G675" i="1" s="1"/>
  <c r="H674" i="1"/>
  <c r="D674" i="1"/>
  <c r="C674" i="1"/>
  <c r="G674" i="1" s="1"/>
  <c r="H673" i="1"/>
  <c r="D673" i="1"/>
  <c r="C673" i="1"/>
  <c r="G673" i="1" s="1"/>
  <c r="D672" i="1"/>
  <c r="C672" i="1"/>
  <c r="H671" i="1"/>
  <c r="D671" i="1"/>
  <c r="C671" i="1"/>
  <c r="G671" i="1" s="1"/>
  <c r="H670" i="1"/>
  <c r="D670" i="1"/>
  <c r="C670" i="1"/>
  <c r="G670" i="1" s="1"/>
  <c r="D669" i="1"/>
  <c r="C669" i="1"/>
  <c r="G669" i="1" s="1"/>
  <c r="D668" i="1"/>
  <c r="C668" i="1"/>
  <c r="H667" i="1"/>
  <c r="D667" i="1"/>
  <c r="C667" i="1"/>
  <c r="G667" i="1" s="1"/>
  <c r="H666" i="1"/>
  <c r="D666" i="1"/>
  <c r="C666" i="1"/>
  <c r="G666" i="1" s="1"/>
  <c r="D665" i="1"/>
  <c r="C665" i="1"/>
  <c r="G665" i="1" s="1"/>
  <c r="D664" i="1"/>
  <c r="C664" i="1"/>
  <c r="D663" i="1"/>
  <c r="C663" i="1"/>
  <c r="G663" i="1" s="1"/>
  <c r="D662" i="1"/>
  <c r="H662" i="1" s="1"/>
  <c r="C662" i="1"/>
  <c r="G662" i="1" s="1"/>
  <c r="H661" i="1"/>
  <c r="D661" i="1"/>
  <c r="C661" i="1"/>
  <c r="G661" i="1" s="1"/>
  <c r="D660" i="1"/>
  <c r="C660" i="1"/>
  <c r="D659" i="1"/>
  <c r="C659" i="1"/>
  <c r="G659" i="1" s="1"/>
  <c r="H658" i="1"/>
  <c r="D658" i="1"/>
  <c r="C658" i="1"/>
  <c r="G658" i="1" s="1"/>
  <c r="H657" i="1"/>
  <c r="D657" i="1"/>
  <c r="C657" i="1"/>
  <c r="G657" i="1" s="1"/>
  <c r="D656" i="1"/>
  <c r="C656" i="1"/>
  <c r="H655" i="1"/>
  <c r="D655" i="1"/>
  <c r="C655" i="1"/>
  <c r="G655" i="1" s="1"/>
  <c r="D654" i="1"/>
  <c r="H654" i="1" s="1"/>
  <c r="C654" i="1"/>
  <c r="D653" i="1"/>
  <c r="C653" i="1"/>
  <c r="G653" i="1" s="1"/>
  <c r="D652" i="1"/>
  <c r="C652" i="1"/>
  <c r="D651" i="1"/>
  <c r="H651" i="1" s="1"/>
  <c r="C651" i="1"/>
  <c r="G651" i="1" s="1"/>
  <c r="H650" i="1"/>
  <c r="D650" i="1"/>
  <c r="C650" i="1"/>
  <c r="G650" i="1" s="1"/>
  <c r="D649" i="1"/>
  <c r="C649" i="1"/>
  <c r="G649" i="1" s="1"/>
  <c r="D648" i="1"/>
  <c r="C648" i="1"/>
  <c r="D647" i="1"/>
  <c r="C647" i="1"/>
  <c r="H646" i="1"/>
  <c r="D646" i="1"/>
  <c r="C646" i="1"/>
  <c r="D645" i="1"/>
  <c r="H645" i="1" s="1"/>
  <c r="C645" i="1"/>
  <c r="D644" i="1"/>
  <c r="C644" i="1"/>
  <c r="D643" i="1"/>
  <c r="C643" i="1"/>
  <c r="G643" i="1" s="1"/>
  <c r="D642" i="1"/>
  <c r="H642" i="1" s="1"/>
  <c r="C642" i="1"/>
  <c r="D641" i="1"/>
  <c r="H641" i="1" s="1"/>
  <c r="C641" i="1"/>
  <c r="G641" i="1" s="1"/>
  <c r="D632" i="1"/>
  <c r="C632" i="1"/>
  <c r="G632" i="1" s="1"/>
  <c r="D631" i="1"/>
  <c r="C631" i="1"/>
  <c r="D628" i="1"/>
  <c r="C628" i="1"/>
  <c r="G628" i="1" s="1"/>
  <c r="H627" i="1"/>
  <c r="D627" i="1"/>
  <c r="C627" i="1"/>
  <c r="G627" i="1" s="1"/>
  <c r="H626" i="1"/>
  <c r="D626" i="1"/>
  <c r="C626" i="1"/>
  <c r="G626" i="1" s="1"/>
  <c r="D625" i="1"/>
  <c r="C625" i="1"/>
  <c r="D624" i="1"/>
  <c r="C624" i="1"/>
  <c r="G624" i="1" s="1"/>
  <c r="H623" i="1"/>
  <c r="D623" i="1"/>
  <c r="C623" i="1"/>
  <c r="G623" i="1" s="1"/>
  <c r="H622" i="1"/>
  <c r="D622" i="1"/>
  <c r="C622" i="1"/>
  <c r="G622" i="1" s="1"/>
  <c r="D621" i="1"/>
  <c r="C621" i="1"/>
  <c r="H620" i="1"/>
  <c r="D620" i="1"/>
  <c r="C620" i="1"/>
  <c r="G620" i="1" s="1"/>
  <c r="H619" i="1"/>
  <c r="D619" i="1"/>
  <c r="C619" i="1"/>
  <c r="G619" i="1" s="1"/>
  <c r="D618" i="1"/>
  <c r="C618" i="1"/>
  <c r="G618" i="1" s="1"/>
  <c r="D617" i="1"/>
  <c r="C617" i="1"/>
  <c r="H616" i="1"/>
  <c r="D616" i="1"/>
  <c r="C616" i="1"/>
  <c r="G616" i="1" s="1"/>
  <c r="H615" i="1"/>
  <c r="D615" i="1"/>
  <c r="C615" i="1"/>
  <c r="G615" i="1" s="1"/>
  <c r="D614" i="1"/>
  <c r="C614" i="1"/>
  <c r="G614" i="1" s="1"/>
  <c r="D613" i="1"/>
  <c r="C613" i="1"/>
  <c r="D612" i="1"/>
  <c r="C612" i="1"/>
  <c r="G612" i="1" s="1"/>
  <c r="H611" i="1"/>
  <c r="D611" i="1"/>
  <c r="C611" i="1"/>
  <c r="G611" i="1" s="1"/>
  <c r="H610" i="1"/>
  <c r="D610" i="1"/>
  <c r="C610" i="1"/>
  <c r="G610" i="1" s="1"/>
  <c r="D609" i="1"/>
  <c r="C609" i="1"/>
  <c r="D608" i="1"/>
  <c r="C608" i="1"/>
  <c r="G608" i="1" s="1"/>
  <c r="H607" i="1"/>
  <c r="D607" i="1"/>
  <c r="C607" i="1"/>
  <c r="G607" i="1" s="1"/>
  <c r="H606" i="1"/>
  <c r="D606" i="1"/>
  <c r="C606" i="1"/>
  <c r="G606" i="1" s="1"/>
  <c r="D605" i="1"/>
  <c r="C605" i="1"/>
  <c r="H604" i="1"/>
  <c r="D604" i="1"/>
  <c r="C604" i="1"/>
  <c r="G604" i="1" s="1"/>
  <c r="H603" i="1"/>
  <c r="D603" i="1"/>
  <c r="C603" i="1"/>
  <c r="G603" i="1" s="1"/>
  <c r="D602" i="1"/>
  <c r="C602" i="1"/>
  <c r="G602" i="1" s="1"/>
  <c r="D601" i="1"/>
  <c r="C601" i="1"/>
  <c r="H600" i="1"/>
  <c r="D600" i="1"/>
  <c r="C600" i="1"/>
  <c r="G600" i="1" s="1"/>
  <c r="H599" i="1"/>
  <c r="D599" i="1"/>
  <c r="C599" i="1"/>
  <c r="G599" i="1" s="1"/>
  <c r="D598" i="1"/>
  <c r="C598" i="1"/>
  <c r="G598" i="1" s="1"/>
  <c r="D597" i="1"/>
  <c r="C597" i="1"/>
  <c r="D596" i="1"/>
  <c r="C596" i="1"/>
  <c r="G596" i="1" s="1"/>
  <c r="H595" i="1"/>
  <c r="D595" i="1"/>
  <c r="C595" i="1"/>
  <c r="G595" i="1" s="1"/>
  <c r="H594" i="1"/>
  <c r="D594" i="1"/>
  <c r="C594" i="1"/>
  <c r="G594" i="1" s="1"/>
  <c r="D593" i="1"/>
  <c r="C593" i="1"/>
  <c r="D592" i="1"/>
  <c r="C592" i="1"/>
  <c r="G592" i="1" s="1"/>
  <c r="H591" i="1"/>
  <c r="D591" i="1"/>
  <c r="C591" i="1"/>
  <c r="G591" i="1" s="1"/>
  <c r="H590" i="1"/>
  <c r="D590" i="1"/>
  <c r="C590" i="1"/>
  <c r="G590" i="1" s="1"/>
  <c r="D589" i="1"/>
  <c r="C589" i="1"/>
  <c r="H588" i="1"/>
  <c r="D588" i="1"/>
  <c r="C588" i="1"/>
  <c r="G588" i="1" s="1"/>
  <c r="D586" i="1"/>
  <c r="C586" i="1"/>
  <c r="H585" i="1"/>
  <c r="D585" i="1"/>
  <c r="C585" i="1"/>
  <c r="G585" i="1" s="1"/>
  <c r="H584" i="1"/>
  <c r="D584" i="1"/>
  <c r="C584" i="1"/>
  <c r="G584" i="1" s="1"/>
  <c r="D583" i="1"/>
  <c r="C583" i="1"/>
  <c r="G583" i="1" s="1"/>
  <c r="D582" i="1"/>
  <c r="C582" i="1"/>
  <c r="D581" i="1"/>
  <c r="C581" i="1"/>
  <c r="G581" i="1" s="1"/>
  <c r="H580" i="1"/>
  <c r="D580" i="1"/>
  <c r="C580" i="1"/>
  <c r="G580" i="1" s="1"/>
  <c r="H579" i="1"/>
  <c r="D579" i="1"/>
  <c r="C579" i="1"/>
  <c r="G579" i="1" s="1"/>
  <c r="D578" i="1"/>
  <c r="C578" i="1"/>
  <c r="D577" i="1"/>
  <c r="C577" i="1"/>
  <c r="G577" i="1" s="1"/>
  <c r="H576" i="1"/>
  <c r="D576" i="1"/>
  <c r="C576" i="1"/>
  <c r="G576" i="1" s="1"/>
  <c r="H575" i="1"/>
  <c r="D575" i="1"/>
  <c r="C575" i="1"/>
  <c r="G575" i="1" s="1"/>
  <c r="D574" i="1"/>
  <c r="H573" i="1"/>
  <c r="D573" i="1"/>
  <c r="C573" i="1"/>
  <c r="G573" i="1" s="1"/>
  <c r="H572" i="1"/>
  <c r="D572" i="1"/>
  <c r="C572" i="1"/>
  <c r="G572" i="1" s="1"/>
  <c r="D571" i="1"/>
  <c r="C571" i="1"/>
  <c r="G571" i="1" s="1"/>
  <c r="D570" i="1"/>
  <c r="C570" i="1"/>
  <c r="H569" i="1"/>
  <c r="D569" i="1"/>
  <c r="C569" i="1"/>
  <c r="G569" i="1" s="1"/>
  <c r="D568" i="1"/>
  <c r="H567" i="1"/>
  <c r="D567" i="1"/>
  <c r="C567" i="1"/>
  <c r="G567" i="1" s="1"/>
  <c r="D566" i="1"/>
  <c r="C566" i="1"/>
  <c r="D565" i="1"/>
  <c r="H564" i="1"/>
  <c r="D564" i="1"/>
  <c r="C564" i="1"/>
  <c r="G564" i="1" s="1"/>
  <c r="H563" i="1"/>
  <c r="D563" i="1"/>
  <c r="C563" i="1"/>
  <c r="G563" i="1" s="1"/>
  <c r="C562" i="1"/>
  <c r="D560" i="1"/>
  <c r="C560" i="1"/>
  <c r="H559" i="1"/>
  <c r="D559" i="1"/>
  <c r="C559" i="1"/>
  <c r="G559" i="1" s="1"/>
  <c r="H558" i="1"/>
  <c r="D558" i="1"/>
  <c r="C558" i="1"/>
  <c r="G558" i="1" s="1"/>
  <c r="D557" i="1"/>
  <c r="C557" i="1"/>
  <c r="G557" i="1" s="1"/>
  <c r="D556" i="1"/>
  <c r="C556" i="1"/>
  <c r="D555" i="1"/>
  <c r="C555" i="1"/>
  <c r="G555" i="1" s="1"/>
  <c r="H554" i="1"/>
  <c r="D554" i="1"/>
  <c r="C554" i="1"/>
  <c r="G554" i="1" s="1"/>
  <c r="H553" i="1"/>
  <c r="D553" i="1"/>
  <c r="C553" i="1"/>
  <c r="G553" i="1" s="1"/>
  <c r="D552" i="1"/>
  <c r="C552" i="1"/>
  <c r="D551" i="1"/>
  <c r="C551" i="1"/>
  <c r="G551" i="1" s="1"/>
  <c r="H550" i="1"/>
  <c r="D550" i="1"/>
  <c r="C550" i="1"/>
  <c r="G550" i="1" s="1"/>
  <c r="H549" i="1"/>
  <c r="D549" i="1"/>
  <c r="C549" i="1"/>
  <c r="G549" i="1" s="1"/>
  <c r="D548" i="1"/>
  <c r="C548" i="1"/>
  <c r="H547" i="1"/>
  <c r="D547" i="1"/>
  <c r="C547" i="1"/>
  <c r="G547" i="1" s="1"/>
  <c r="H546" i="1"/>
  <c r="D546" i="1"/>
  <c r="C546" i="1"/>
  <c r="G546" i="1" s="1"/>
  <c r="D545" i="1"/>
  <c r="C545" i="1"/>
  <c r="G545" i="1" s="1"/>
  <c r="D544" i="1"/>
  <c r="C544" i="1"/>
  <c r="G544" i="1" s="1"/>
  <c r="H543" i="1"/>
  <c r="D543" i="1"/>
  <c r="C543" i="1"/>
  <c r="G543" i="1" s="1"/>
  <c r="H542" i="1"/>
  <c r="D542" i="1"/>
  <c r="C542" i="1"/>
  <c r="G542" i="1" s="1"/>
  <c r="D541" i="1"/>
  <c r="C541" i="1"/>
  <c r="G541" i="1" s="1"/>
  <c r="D540" i="1"/>
  <c r="C540" i="1"/>
  <c r="G540" i="1" s="1"/>
  <c r="H539" i="1"/>
  <c r="D539" i="1"/>
  <c r="C539" i="1"/>
  <c r="G539" i="1" s="1"/>
  <c r="H538" i="1"/>
  <c r="D538" i="1"/>
  <c r="C538" i="1"/>
  <c r="G538" i="1" s="1"/>
  <c r="D537" i="1"/>
  <c r="C537" i="1"/>
  <c r="G537" i="1" s="1"/>
  <c r="D536" i="1"/>
  <c r="C536" i="1"/>
  <c r="G536" i="1" s="1"/>
  <c r="H535" i="1"/>
  <c r="D535" i="1"/>
  <c r="C535" i="1"/>
  <c r="G535" i="1" s="1"/>
  <c r="H534" i="1"/>
  <c r="D534" i="1"/>
  <c r="C534" i="1"/>
  <c r="G534" i="1" s="1"/>
  <c r="D533" i="1"/>
  <c r="C533" i="1"/>
  <c r="G533" i="1" s="1"/>
  <c r="D532" i="1"/>
  <c r="C532" i="1"/>
  <c r="G532" i="1" s="1"/>
  <c r="H531" i="1"/>
  <c r="D531" i="1"/>
  <c r="C531" i="1"/>
  <c r="G531" i="1" s="1"/>
  <c r="H530" i="1"/>
  <c r="D530" i="1"/>
  <c r="C530" i="1"/>
  <c r="G530" i="1" s="1"/>
  <c r="D529" i="1"/>
  <c r="C529" i="1"/>
  <c r="G529" i="1" s="1"/>
  <c r="D528" i="1"/>
  <c r="C528" i="1"/>
  <c r="G528" i="1" s="1"/>
  <c r="H527" i="1"/>
  <c r="D527" i="1"/>
  <c r="C527" i="1"/>
  <c r="G527" i="1" s="1"/>
  <c r="H526" i="1"/>
  <c r="D526" i="1"/>
  <c r="C526" i="1"/>
  <c r="G526" i="1" s="1"/>
  <c r="D525" i="1"/>
  <c r="C525" i="1"/>
  <c r="G525" i="1" s="1"/>
  <c r="D524" i="1"/>
  <c r="C524" i="1"/>
  <c r="G524" i="1" s="1"/>
  <c r="D523" i="1"/>
  <c r="D521" i="1"/>
  <c r="C521" i="1"/>
  <c r="G521" i="1" s="1"/>
  <c r="H520" i="1"/>
  <c r="D520" i="1"/>
  <c r="C520" i="1"/>
  <c r="G520" i="1" s="1"/>
  <c r="H519" i="1"/>
  <c r="D519" i="1"/>
  <c r="C519" i="1"/>
  <c r="G519" i="1" s="1"/>
  <c r="D518" i="1"/>
  <c r="C518" i="1"/>
  <c r="G518" i="1" s="1"/>
  <c r="D517" i="1"/>
  <c r="C517" i="1"/>
  <c r="G517" i="1" s="1"/>
  <c r="H516" i="1"/>
  <c r="D516" i="1"/>
  <c r="C516" i="1"/>
  <c r="G516" i="1" s="1"/>
  <c r="H515" i="1"/>
  <c r="D515" i="1"/>
  <c r="C515" i="1"/>
  <c r="G515" i="1" s="1"/>
  <c r="D514" i="1"/>
  <c r="C514" i="1"/>
  <c r="G514" i="1" s="1"/>
  <c r="D513" i="1"/>
  <c r="C513" i="1"/>
  <c r="G513" i="1" s="1"/>
  <c r="H512" i="1"/>
  <c r="D512" i="1"/>
  <c r="C512" i="1"/>
  <c r="G512" i="1" s="1"/>
  <c r="H511" i="1"/>
  <c r="D511" i="1"/>
  <c r="C511" i="1"/>
  <c r="G511" i="1" s="1"/>
  <c r="D510" i="1"/>
  <c r="C510" i="1"/>
  <c r="G510" i="1" s="1"/>
  <c r="D509" i="1"/>
  <c r="H508" i="1"/>
  <c r="D508" i="1"/>
  <c r="C508" i="1"/>
  <c r="G508" i="1" s="1"/>
  <c r="H507" i="1"/>
  <c r="D507" i="1"/>
  <c r="C507" i="1"/>
  <c r="G507" i="1" s="1"/>
  <c r="D506" i="1"/>
  <c r="C506" i="1"/>
  <c r="G506" i="1" s="1"/>
  <c r="D505" i="1"/>
  <c r="C505" i="1"/>
  <c r="G505" i="1" s="1"/>
  <c r="H504" i="1"/>
  <c r="D504" i="1"/>
  <c r="C504" i="1"/>
  <c r="G504" i="1" s="1"/>
  <c r="H503" i="1"/>
  <c r="D503" i="1"/>
  <c r="C503" i="1"/>
  <c r="G503" i="1" s="1"/>
  <c r="D502" i="1"/>
  <c r="C502" i="1"/>
  <c r="G502" i="1" s="1"/>
  <c r="D501" i="1"/>
  <c r="C501" i="1"/>
  <c r="G501" i="1" s="1"/>
  <c r="H500" i="1"/>
  <c r="D500" i="1"/>
  <c r="C500" i="1"/>
  <c r="G500" i="1" s="1"/>
  <c r="H499" i="1"/>
  <c r="D499" i="1"/>
  <c r="C499" i="1"/>
  <c r="G499" i="1" s="1"/>
  <c r="D498" i="1"/>
  <c r="C498" i="1"/>
  <c r="G498" i="1" s="1"/>
  <c r="D497" i="1"/>
  <c r="C497" i="1"/>
  <c r="G497" i="1" s="1"/>
  <c r="H496" i="1"/>
  <c r="D496" i="1"/>
  <c r="C496" i="1"/>
  <c r="G496" i="1" s="1"/>
  <c r="H495" i="1"/>
  <c r="D495" i="1"/>
  <c r="C495" i="1"/>
  <c r="G495" i="1" s="1"/>
  <c r="D494" i="1"/>
  <c r="C494" i="1"/>
  <c r="G494" i="1" s="1"/>
  <c r="D493" i="1"/>
  <c r="C493" i="1"/>
  <c r="G493" i="1" s="1"/>
  <c r="H492" i="1"/>
  <c r="D492" i="1"/>
  <c r="C492" i="1"/>
  <c r="G492" i="1" s="1"/>
  <c r="H491" i="1"/>
  <c r="D491" i="1"/>
  <c r="C491" i="1"/>
  <c r="G491" i="1" s="1"/>
  <c r="D490" i="1"/>
  <c r="C490" i="1"/>
  <c r="G490" i="1" s="1"/>
  <c r="D489" i="1"/>
  <c r="C489" i="1"/>
  <c r="G489" i="1" s="1"/>
  <c r="H488" i="1"/>
  <c r="D488" i="1"/>
  <c r="C488" i="1"/>
  <c r="G488" i="1" s="1"/>
  <c r="H487" i="1"/>
  <c r="D487" i="1"/>
  <c r="C487" i="1"/>
  <c r="G487" i="1" s="1"/>
  <c r="D486" i="1"/>
  <c r="C486" i="1"/>
  <c r="G486" i="1" s="1"/>
  <c r="D485" i="1"/>
  <c r="C485" i="1"/>
  <c r="G485" i="1" s="1"/>
  <c r="H484" i="1"/>
  <c r="D484" i="1"/>
  <c r="C484" i="1"/>
  <c r="G484" i="1" s="1"/>
  <c r="H483" i="1"/>
  <c r="D483" i="1"/>
  <c r="C483" i="1"/>
  <c r="G483" i="1" s="1"/>
  <c r="D482" i="1"/>
  <c r="C482" i="1"/>
  <c r="G482" i="1" s="1"/>
  <c r="D481" i="1"/>
  <c r="C481" i="1"/>
  <c r="G481" i="1" s="1"/>
  <c r="H480" i="1"/>
  <c r="D480" i="1"/>
  <c r="C480" i="1"/>
  <c r="G480" i="1" s="1"/>
  <c r="H479" i="1"/>
  <c r="D479" i="1"/>
  <c r="C479" i="1"/>
  <c r="G479" i="1" s="1"/>
  <c r="C478"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C466" i="1"/>
  <c r="H465" i="1"/>
  <c r="D465" i="1"/>
  <c r="C465" i="1"/>
  <c r="G465" i="1" s="1"/>
  <c r="D464" i="1"/>
  <c r="C464" i="1"/>
  <c r="G464" i="1" s="1"/>
  <c r="D463" i="1"/>
  <c r="C463" i="1"/>
  <c r="G463" i="1" s="1"/>
  <c r="H462" i="1"/>
  <c r="D462" i="1"/>
  <c r="C462" i="1"/>
  <c r="G462" i="1" s="1"/>
  <c r="H461" i="1"/>
  <c r="D461" i="1"/>
  <c r="C461" i="1"/>
  <c r="G461" i="1" s="1"/>
  <c r="D460" i="1"/>
  <c r="C460" i="1"/>
  <c r="G460" i="1" s="1"/>
  <c r="D459" i="1"/>
  <c r="C459" i="1"/>
  <c r="G459" i="1" s="1"/>
  <c r="H458" i="1"/>
  <c r="D458" i="1"/>
  <c r="C458" i="1"/>
  <c r="G458" i="1" s="1"/>
  <c r="H457" i="1"/>
  <c r="D457" i="1"/>
  <c r="C457" i="1"/>
  <c r="G457" i="1" s="1"/>
  <c r="D456" i="1"/>
  <c r="C456" i="1"/>
  <c r="G456" i="1" s="1"/>
  <c r="D455" i="1"/>
  <c r="C455" i="1"/>
  <c r="G455" i="1" s="1"/>
  <c r="H454" i="1"/>
  <c r="D454" i="1"/>
  <c r="C454" i="1"/>
  <c r="G454" i="1" s="1"/>
  <c r="D453" i="1"/>
  <c r="D452" i="1"/>
  <c r="C452" i="1"/>
  <c r="G452" i="1" s="1"/>
  <c r="D451" i="1"/>
  <c r="C451" i="1"/>
  <c r="G451" i="1" s="1"/>
  <c r="H450" i="1"/>
  <c r="D450" i="1"/>
  <c r="C450" i="1"/>
  <c r="G450" i="1" s="1"/>
  <c r="H449" i="1"/>
  <c r="D449" i="1"/>
  <c r="C449" i="1"/>
  <c r="G449" i="1" s="1"/>
  <c r="D448" i="1"/>
  <c r="C448" i="1"/>
  <c r="G448" i="1" s="1"/>
  <c r="D447" i="1"/>
  <c r="C447" i="1"/>
  <c r="G447" i="1" s="1"/>
  <c r="H446" i="1"/>
  <c r="D446" i="1"/>
  <c r="C446" i="1"/>
  <c r="G446" i="1" s="1"/>
  <c r="H445" i="1"/>
  <c r="D445" i="1"/>
  <c r="C445" i="1"/>
  <c r="G445" i="1" s="1"/>
  <c r="D444" i="1"/>
  <c r="C444" i="1"/>
  <c r="G444" i="1" s="1"/>
  <c r="D443" i="1"/>
  <c r="C443" i="1"/>
  <c r="G443" i="1" s="1"/>
  <c r="H442" i="1"/>
  <c r="D442" i="1"/>
  <c r="C442" i="1"/>
  <c r="G442" i="1" s="1"/>
  <c r="H441" i="1"/>
  <c r="D441" i="1"/>
  <c r="C441" i="1"/>
  <c r="G441" i="1" s="1"/>
  <c r="D440" i="1"/>
  <c r="C440" i="1"/>
  <c r="G440" i="1" s="1"/>
  <c r="D439" i="1"/>
  <c r="C439" i="1"/>
  <c r="G439" i="1" s="1"/>
  <c r="H438" i="1"/>
  <c r="D438" i="1"/>
  <c r="C438" i="1"/>
  <c r="G438" i="1" s="1"/>
  <c r="H437" i="1"/>
  <c r="D437" i="1"/>
  <c r="C437" i="1"/>
  <c r="G437" i="1" s="1"/>
  <c r="D436" i="1"/>
  <c r="C436" i="1"/>
  <c r="G436" i="1" s="1"/>
  <c r="D435" i="1"/>
  <c r="C435" i="1"/>
  <c r="G435" i="1" s="1"/>
  <c r="H434" i="1"/>
  <c r="D434" i="1"/>
  <c r="C434" i="1"/>
  <c r="G434" i="1" s="1"/>
  <c r="H433" i="1"/>
  <c r="D433" i="1"/>
  <c r="C433" i="1"/>
  <c r="G433" i="1" s="1"/>
  <c r="D432" i="1"/>
  <c r="C432" i="1"/>
  <c r="G432" i="1" s="1"/>
  <c r="D431" i="1"/>
  <c r="C431" i="1"/>
  <c r="G431" i="1" s="1"/>
  <c r="H430" i="1"/>
  <c r="D430" i="1"/>
  <c r="C430" i="1"/>
  <c r="G430" i="1" s="1"/>
  <c r="H429" i="1"/>
  <c r="D429" i="1"/>
  <c r="C429" i="1"/>
  <c r="G429" i="1" s="1"/>
  <c r="D428" i="1"/>
  <c r="C428" i="1"/>
  <c r="G428" i="1" s="1"/>
  <c r="D427" i="1"/>
  <c r="C427" i="1"/>
  <c r="G427" i="1" s="1"/>
  <c r="H426" i="1"/>
  <c r="D426" i="1"/>
  <c r="C426" i="1"/>
  <c r="G426" i="1" s="1"/>
  <c r="H425" i="1"/>
  <c r="D425" i="1"/>
  <c r="C425" i="1"/>
  <c r="G425" i="1" s="1"/>
  <c r="D424" i="1"/>
  <c r="C424" i="1"/>
  <c r="G424" i="1" s="1"/>
  <c r="D423" i="1"/>
  <c r="C423" i="1"/>
  <c r="G423" i="1" s="1"/>
  <c r="H422" i="1"/>
  <c r="D422" i="1"/>
  <c r="C422" i="1"/>
  <c r="G422" i="1" s="1"/>
  <c r="H421" i="1"/>
  <c r="D421" i="1"/>
  <c r="C421" i="1"/>
  <c r="G421" i="1" s="1"/>
  <c r="D420" i="1"/>
  <c r="C420" i="1"/>
  <c r="G420" i="1" s="1"/>
  <c r="D419" i="1"/>
  <c r="C419" i="1"/>
  <c r="G419" i="1" s="1"/>
  <c r="H418" i="1"/>
  <c r="D418" i="1"/>
  <c r="C418" i="1"/>
  <c r="G418" i="1" s="1"/>
  <c r="H417" i="1"/>
  <c r="D417" i="1"/>
  <c r="C417" i="1"/>
  <c r="G417" i="1" s="1"/>
  <c r="D416" i="1"/>
  <c r="C416" i="1"/>
  <c r="G416" i="1" s="1"/>
  <c r="D415" i="1"/>
  <c r="D413" i="1"/>
  <c r="C413" i="1"/>
  <c r="C412" i="1"/>
  <c r="D411" i="1"/>
  <c r="H411" i="1" s="1"/>
  <c r="C411" i="1"/>
  <c r="D406" i="1"/>
  <c r="H406" i="1" s="1"/>
  <c r="C406" i="1"/>
  <c r="D405" i="1"/>
  <c r="C405" i="1"/>
  <c r="D404" i="1"/>
  <c r="C404" i="1"/>
  <c r="G404" i="1" s="1"/>
  <c r="H401" i="1"/>
  <c r="D401" i="1"/>
  <c r="C401" i="1"/>
  <c r="G401" i="1" s="1"/>
  <c r="H400" i="1"/>
  <c r="D400" i="1"/>
  <c r="C400" i="1"/>
  <c r="G400" i="1" s="1"/>
  <c r="D399" i="1"/>
  <c r="C399" i="1"/>
  <c r="G399" i="1" s="1"/>
  <c r="D398" i="1"/>
  <c r="C398" i="1"/>
  <c r="G398" i="1" s="1"/>
  <c r="H397" i="1"/>
  <c r="D397" i="1"/>
  <c r="C397" i="1"/>
  <c r="G397" i="1" s="1"/>
  <c r="H396" i="1"/>
  <c r="D396" i="1"/>
  <c r="C396" i="1"/>
  <c r="G396" i="1" s="1"/>
  <c r="D395" i="1"/>
  <c r="C395" i="1"/>
  <c r="G395" i="1" s="1"/>
  <c r="D394" i="1"/>
  <c r="C394" i="1"/>
  <c r="G394" i="1" s="1"/>
  <c r="H393" i="1"/>
  <c r="D393" i="1"/>
  <c r="C393" i="1"/>
  <c r="G393" i="1" s="1"/>
  <c r="H392" i="1"/>
  <c r="D392" i="1"/>
  <c r="C392" i="1"/>
  <c r="G392" i="1" s="1"/>
  <c r="D391" i="1"/>
  <c r="C391" i="1"/>
  <c r="G391" i="1" s="1"/>
  <c r="D390" i="1"/>
  <c r="C390" i="1"/>
  <c r="G390" i="1" s="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C379" i="1"/>
  <c r="G379" i="1" s="1"/>
  <c r="D378" i="1"/>
  <c r="C378" i="1"/>
  <c r="G378" i="1" s="1"/>
  <c r="H377" i="1"/>
  <c r="D377" i="1"/>
  <c r="C377" i="1"/>
  <c r="G377" i="1" s="1"/>
  <c r="H376" i="1"/>
  <c r="D376" i="1"/>
  <c r="C376" i="1"/>
  <c r="G376" i="1" s="1"/>
  <c r="D375" i="1"/>
  <c r="C375" i="1"/>
  <c r="G375" i="1" s="1"/>
  <c r="D374" i="1"/>
  <c r="C374" i="1"/>
  <c r="G374" i="1" s="1"/>
  <c r="H373" i="1"/>
  <c r="D373" i="1"/>
  <c r="C373" i="1"/>
  <c r="G373" i="1" s="1"/>
  <c r="H372" i="1"/>
  <c r="D372" i="1"/>
  <c r="C372" i="1"/>
  <c r="G372" i="1" s="1"/>
  <c r="D371" i="1"/>
  <c r="C371" i="1"/>
  <c r="G371" i="1" s="1"/>
  <c r="D370" i="1"/>
  <c r="C370" i="1"/>
  <c r="G370" i="1" s="1"/>
  <c r="H369" i="1"/>
  <c r="D369" i="1"/>
  <c r="C369" i="1"/>
  <c r="G369" i="1" s="1"/>
  <c r="H368" i="1"/>
  <c r="D368" i="1"/>
  <c r="C368" i="1"/>
  <c r="G368" i="1" s="1"/>
  <c r="D367" i="1"/>
  <c r="C367" i="1"/>
  <c r="G367" i="1" s="1"/>
  <c r="D366" i="1"/>
  <c r="C366" i="1"/>
  <c r="G366" i="1" s="1"/>
  <c r="H365" i="1"/>
  <c r="D365" i="1"/>
  <c r="C365" i="1"/>
  <c r="G365" i="1" s="1"/>
  <c r="C364" i="1"/>
  <c r="D363" i="1"/>
  <c r="C363" i="1"/>
  <c r="G363" i="1" s="1"/>
  <c r="D362" i="1"/>
  <c r="C362" i="1"/>
  <c r="G362" i="1" s="1"/>
  <c r="D361" i="1"/>
  <c r="H361" i="1" s="1"/>
  <c r="C361" i="1"/>
  <c r="H360" i="1"/>
  <c r="D360" i="1"/>
  <c r="C360" i="1"/>
  <c r="C359" i="1"/>
  <c r="C358" i="1"/>
  <c r="H357" i="1"/>
  <c r="D357" i="1"/>
  <c r="C357" i="1"/>
  <c r="G357" i="1" s="1"/>
  <c r="D356" i="1"/>
  <c r="C356" i="1"/>
  <c r="G356" i="1" s="1"/>
  <c r="D355" i="1"/>
  <c r="C355" i="1"/>
  <c r="G355" i="1" s="1"/>
  <c r="H354" i="1"/>
  <c r="D354" i="1"/>
  <c r="C354" i="1"/>
  <c r="G354" i="1" s="1"/>
  <c r="H353" i="1"/>
  <c r="D353" i="1"/>
  <c r="C353" i="1"/>
  <c r="G353" i="1" s="1"/>
  <c r="D352" i="1"/>
  <c r="C352" i="1"/>
  <c r="G352" i="1" s="1"/>
  <c r="D351" i="1"/>
  <c r="C351" i="1"/>
  <c r="G351" i="1" s="1"/>
  <c r="H350" i="1"/>
  <c r="D350" i="1"/>
  <c r="C350" i="1"/>
  <c r="G350" i="1" s="1"/>
  <c r="H349" i="1"/>
  <c r="D349" i="1"/>
  <c r="C349" i="1"/>
  <c r="G349" i="1" s="1"/>
  <c r="D348" i="1"/>
  <c r="C348" i="1"/>
  <c r="G348" i="1" s="1"/>
  <c r="D347" i="1"/>
  <c r="C347" i="1"/>
  <c r="G347" i="1" s="1"/>
  <c r="D346" i="1"/>
  <c r="D344" i="1"/>
  <c r="C344" i="1"/>
  <c r="G344" i="1" s="1"/>
  <c r="H343" i="1"/>
  <c r="D343" i="1"/>
  <c r="C343" i="1"/>
  <c r="G343" i="1" s="1"/>
  <c r="H342" i="1"/>
  <c r="D342" i="1"/>
  <c r="C342" i="1"/>
  <c r="G342" i="1" s="1"/>
  <c r="D341" i="1"/>
  <c r="C341" i="1"/>
  <c r="G341" i="1" s="1"/>
  <c r="D340" i="1"/>
  <c r="C340" i="1"/>
  <c r="G340" i="1" s="1"/>
  <c r="H339" i="1"/>
  <c r="D339" i="1"/>
  <c r="C339" i="1"/>
  <c r="G339" i="1" s="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D316" i="1"/>
  <c r="C316" i="1"/>
  <c r="G316" i="1" s="1"/>
  <c r="H315" i="1"/>
  <c r="D315" i="1"/>
  <c r="C315" i="1"/>
  <c r="G315" i="1" s="1"/>
  <c r="H314" i="1"/>
  <c r="D314" i="1"/>
  <c r="C314" i="1"/>
  <c r="G314" i="1" s="1"/>
  <c r="D313" i="1"/>
  <c r="C313" i="1"/>
  <c r="G313" i="1" s="1"/>
  <c r="D312" i="1"/>
  <c r="C312" i="1"/>
  <c r="G312" i="1" s="1"/>
  <c r="H311" i="1"/>
  <c r="D311" i="1"/>
  <c r="C311" i="1"/>
  <c r="G311" i="1" s="1"/>
  <c r="H310" i="1"/>
  <c r="D310" i="1"/>
  <c r="C310" i="1"/>
  <c r="G310" i="1" s="1"/>
  <c r="D309" i="1"/>
  <c r="C309" i="1"/>
  <c r="D308" i="1"/>
  <c r="C308" i="1"/>
  <c r="G308" i="1" s="1"/>
  <c r="C307" i="1"/>
  <c r="D306" i="1"/>
  <c r="D305" i="1"/>
  <c r="C305" i="1"/>
  <c r="G305" i="1" s="1"/>
  <c r="D304" i="1"/>
  <c r="C304" i="1"/>
  <c r="G304" i="1" s="1"/>
  <c r="H303" i="1"/>
  <c r="D303" i="1"/>
  <c r="C303" i="1"/>
  <c r="G303" i="1" s="1"/>
  <c r="H302" i="1"/>
  <c r="D302" i="1"/>
  <c r="C302" i="1"/>
  <c r="G302" i="1" s="1"/>
  <c r="D301" i="1"/>
  <c r="C301" i="1"/>
  <c r="G301" i="1" s="1"/>
  <c r="D300" i="1"/>
  <c r="C300" i="1"/>
  <c r="G300" i="1" s="1"/>
  <c r="H299" i="1"/>
  <c r="D299" i="1"/>
  <c r="C299" i="1"/>
  <c r="G299" i="1" s="1"/>
  <c r="H298" i="1"/>
  <c r="D298" i="1"/>
  <c r="C298" i="1"/>
  <c r="G298" i="1" s="1"/>
  <c r="D297" i="1"/>
  <c r="C297" i="1"/>
  <c r="G297" i="1" s="1"/>
  <c r="D296" i="1"/>
  <c r="C296" i="1"/>
  <c r="G296" i="1" s="1"/>
  <c r="H295" i="1"/>
  <c r="D295" i="1"/>
  <c r="C295" i="1"/>
  <c r="G295" i="1" s="1"/>
  <c r="D294" i="1"/>
  <c r="D292" i="1"/>
  <c r="C292" i="1"/>
  <c r="G292" i="1" s="1"/>
  <c r="H291" i="1"/>
  <c r="D291" i="1"/>
  <c r="C291" i="1"/>
  <c r="G291" i="1" s="1"/>
  <c r="H290" i="1"/>
  <c r="D290" i="1"/>
  <c r="C290" i="1"/>
  <c r="G290" i="1" s="1"/>
  <c r="D289" i="1"/>
  <c r="C289" i="1"/>
  <c r="G289" i="1" s="1"/>
  <c r="D288" i="1"/>
  <c r="C288" i="1"/>
  <c r="G288" i="1" s="1"/>
  <c r="D284" i="1"/>
  <c r="C284" i="1"/>
  <c r="G284" i="1" s="1"/>
  <c r="D283" i="1"/>
  <c r="C283" i="1"/>
  <c r="G283" i="1" s="1"/>
  <c r="H282" i="1"/>
  <c r="D282" i="1"/>
  <c r="C282" i="1"/>
  <c r="G282" i="1" s="1"/>
  <c r="H281" i="1"/>
  <c r="D281" i="1"/>
  <c r="C281" i="1"/>
  <c r="G281" i="1" s="1"/>
  <c r="D280" i="1"/>
  <c r="C280" i="1"/>
  <c r="G280" i="1" s="1"/>
  <c r="D279" i="1"/>
  <c r="C279" i="1"/>
  <c r="G279" i="1" s="1"/>
  <c r="H278" i="1"/>
  <c r="D278" i="1"/>
  <c r="C278" i="1"/>
  <c r="G278" i="1" s="1"/>
  <c r="H277" i="1"/>
  <c r="D277" i="1"/>
  <c r="C277" i="1"/>
  <c r="G277" i="1" s="1"/>
  <c r="D276" i="1"/>
  <c r="C276" i="1"/>
  <c r="G276" i="1" s="1"/>
  <c r="D275" i="1"/>
  <c r="C275" i="1"/>
  <c r="G275" i="1" s="1"/>
  <c r="H274" i="1"/>
  <c r="D274" i="1"/>
  <c r="C274" i="1"/>
  <c r="G274" i="1" s="1"/>
  <c r="H273" i="1"/>
  <c r="D273" i="1"/>
  <c r="C273" i="1"/>
  <c r="G273" i="1" s="1"/>
  <c r="D272" i="1"/>
  <c r="C272" i="1"/>
  <c r="G272" i="1" s="1"/>
  <c r="D271" i="1"/>
  <c r="C271" i="1"/>
  <c r="G271" i="1" s="1"/>
  <c r="H270" i="1"/>
  <c r="D270" i="1"/>
  <c r="C270" i="1"/>
  <c r="G270" i="1" s="1"/>
  <c r="H269" i="1"/>
  <c r="D269" i="1"/>
  <c r="C269" i="1"/>
  <c r="G269" i="1" s="1"/>
  <c r="D268" i="1"/>
  <c r="C268" i="1"/>
  <c r="G268" i="1" s="1"/>
  <c r="D267" i="1"/>
  <c r="C267" i="1"/>
  <c r="G267" i="1" s="1"/>
  <c r="H266" i="1"/>
  <c r="D266" i="1"/>
  <c r="C266" i="1"/>
  <c r="H265" i="1"/>
  <c r="D265" i="1"/>
  <c r="C265" i="1"/>
  <c r="C264" i="1"/>
  <c r="D263" i="1"/>
  <c r="C263" i="1"/>
  <c r="G263" i="1" s="1"/>
  <c r="H262" i="1"/>
  <c r="D262" i="1"/>
  <c r="C262" i="1"/>
  <c r="G262" i="1" s="1"/>
  <c r="D261" i="1"/>
  <c r="H261" i="1" s="1"/>
  <c r="C261" i="1"/>
  <c r="G261" i="1" s="1"/>
  <c r="D260" i="1"/>
  <c r="C260" i="1"/>
  <c r="G260" i="1" s="1"/>
  <c r="H258" i="1"/>
  <c r="D258" i="1"/>
  <c r="C258" i="1"/>
  <c r="G258" i="1" s="1"/>
  <c r="D257" i="1"/>
  <c r="C257" i="1"/>
  <c r="G257" i="1" s="1"/>
  <c r="D256" i="1"/>
  <c r="C256" i="1"/>
  <c r="D255" i="1"/>
  <c r="H255" i="1" s="1"/>
  <c r="C255" i="1"/>
  <c r="G255" i="1" s="1"/>
  <c r="H254" i="1"/>
  <c r="D254" i="1"/>
  <c r="C254" i="1"/>
  <c r="G254" i="1" s="1"/>
  <c r="D253" i="1"/>
  <c r="C253" i="1"/>
  <c r="G253" i="1" s="1"/>
  <c r="D252" i="1"/>
  <c r="C252" i="1"/>
  <c r="G252" i="1" s="1"/>
  <c r="H251" i="1"/>
  <c r="D251" i="1"/>
  <c r="C251" i="1"/>
  <c r="G251" i="1" s="1"/>
  <c r="H250" i="1"/>
  <c r="D250" i="1"/>
  <c r="C250" i="1"/>
  <c r="G250" i="1" s="1"/>
  <c r="D249" i="1"/>
  <c r="C249" i="1"/>
  <c r="G249" i="1" s="1"/>
  <c r="H247" i="1"/>
  <c r="D247" i="1"/>
  <c r="C247" i="1"/>
  <c r="G247" i="1" s="1"/>
  <c r="D246" i="1"/>
  <c r="C246" i="1"/>
  <c r="G246" i="1" s="1"/>
  <c r="D245" i="1"/>
  <c r="C245" i="1"/>
  <c r="G245" i="1" s="1"/>
  <c r="H244" i="1"/>
  <c r="D244" i="1"/>
  <c r="C244" i="1"/>
  <c r="G244" i="1" s="1"/>
  <c r="H243" i="1"/>
  <c r="D243" i="1"/>
  <c r="C243" i="1"/>
  <c r="G243" i="1" s="1"/>
  <c r="D242" i="1"/>
  <c r="C242" i="1"/>
  <c r="G242" i="1" s="1"/>
  <c r="D241" i="1"/>
  <c r="C241" i="1"/>
  <c r="G241" i="1" s="1"/>
  <c r="H240" i="1"/>
  <c r="D240" i="1"/>
  <c r="C240" i="1"/>
  <c r="G240" i="1" s="1"/>
  <c r="H239" i="1"/>
  <c r="D239" i="1"/>
  <c r="C239" i="1"/>
  <c r="G239" i="1" s="1"/>
  <c r="D238" i="1"/>
  <c r="C238" i="1"/>
  <c r="G238" i="1" s="1"/>
  <c r="D237" i="1"/>
  <c r="C237" i="1"/>
  <c r="G237" i="1" s="1"/>
  <c r="H236" i="1"/>
  <c r="D236" i="1"/>
  <c r="C236" i="1"/>
  <c r="G236" i="1" s="1"/>
  <c r="H235" i="1"/>
  <c r="D235" i="1"/>
  <c r="C235" i="1"/>
  <c r="G235" i="1" s="1"/>
  <c r="D234" i="1"/>
  <c r="C234" i="1"/>
  <c r="G234" i="1" s="1"/>
  <c r="D233" i="1"/>
  <c r="C233" i="1"/>
  <c r="G233" i="1" s="1"/>
  <c r="C232" i="1"/>
  <c r="H231" i="1"/>
  <c r="D231" i="1"/>
  <c r="C231" i="1"/>
  <c r="G231" i="1" s="1"/>
  <c r="D230" i="1"/>
  <c r="C230" i="1"/>
  <c r="G230" i="1" s="1"/>
  <c r="D229" i="1"/>
  <c r="C229" i="1"/>
  <c r="G229" i="1" s="1"/>
  <c r="H228" i="1"/>
  <c r="D228" i="1"/>
  <c r="C228" i="1"/>
  <c r="G228" i="1" s="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H207" i="1" s="1"/>
  <c r="C207"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H189" i="1" s="1"/>
  <c r="D188" i="1"/>
  <c r="C188" i="1"/>
  <c r="H188" i="1" s="1"/>
  <c r="D187" i="1"/>
  <c r="C187" i="1"/>
  <c r="H187" i="1" s="1"/>
  <c r="D186" i="1"/>
  <c r="C186" i="1"/>
  <c r="D185" i="1"/>
  <c r="C185" i="1"/>
  <c r="H185" i="1" s="1"/>
  <c r="D184" i="1"/>
  <c r="C184" i="1"/>
  <c r="D183" i="1"/>
  <c r="C183" i="1"/>
  <c r="H183" i="1" s="1"/>
  <c r="D182" i="1"/>
  <c r="C182" i="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D162" i="1"/>
  <c r="C162" i="1"/>
  <c r="H162" i="1" s="1"/>
  <c r="D161" i="1"/>
  <c r="C161" i="1"/>
  <c r="H161" i="1" s="1"/>
  <c r="C160" i="1"/>
  <c r="C159" i="1"/>
  <c r="D158" i="1"/>
  <c r="C158" i="1"/>
  <c r="H158" i="1" s="1"/>
  <c r="D157" i="1"/>
  <c r="C157" i="1"/>
  <c r="D156" i="1"/>
  <c r="C156" i="1"/>
  <c r="H156" i="1" s="1"/>
  <c r="C155" i="1"/>
  <c r="D154" i="1"/>
  <c r="C154" i="1"/>
  <c r="D153" i="1"/>
  <c r="C153" i="1"/>
  <c r="H153" i="1" s="1"/>
  <c r="D152" i="1"/>
  <c r="C152" i="1"/>
  <c r="D151" i="1"/>
  <c r="C151" i="1"/>
  <c r="H151" i="1" s="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C120" i="1"/>
  <c r="D119" i="1"/>
  <c r="C119" i="1"/>
  <c r="H119" i="1" s="1"/>
  <c r="D118" i="1"/>
  <c r="C118" i="1"/>
  <c r="D117" i="1"/>
  <c r="C117" i="1"/>
  <c r="H117" i="1" s="1"/>
  <c r="D116" i="1"/>
  <c r="C116" i="1"/>
  <c r="D115" i="1"/>
  <c r="C115" i="1"/>
  <c r="H115" i="1" s="1"/>
  <c r="D114" i="1"/>
  <c r="C114" i="1"/>
  <c r="H114" i="1" s="1"/>
  <c r="D113" i="1"/>
  <c r="C113" i="1"/>
  <c r="H113" i="1" s="1"/>
  <c r="D112" i="1"/>
  <c r="C112" i="1"/>
  <c r="H112" i="1" s="1"/>
  <c r="D111" i="1"/>
  <c r="C111" i="1"/>
  <c r="H111" i="1" s="1"/>
  <c r="D110" i="1"/>
  <c r="C110" i="1"/>
  <c r="D109" i="1"/>
  <c r="C109" i="1"/>
  <c r="H109" i="1" s="1"/>
  <c r="D108" i="1"/>
  <c r="C108" i="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D89" i="1"/>
  <c r="C89" i="1"/>
  <c r="H89" i="1" s="1"/>
  <c r="D88" i="1"/>
  <c r="C88" i="1"/>
  <c r="C87" i="1"/>
  <c r="D86" i="1"/>
  <c r="C86" i="1"/>
  <c r="H86" i="1" s="1"/>
  <c r="D85" i="1"/>
  <c r="C85" i="1"/>
  <c r="H85" i="1" s="1"/>
  <c r="D84" i="1"/>
  <c r="C84" i="1"/>
  <c r="H84" i="1" s="1"/>
  <c r="D83" i="1"/>
  <c r="C83" i="1"/>
  <c r="H83" i="1" s="1"/>
  <c r="D82" i="1"/>
  <c r="C82" i="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D53" i="1"/>
  <c r="C53" i="1"/>
  <c r="H53" i="1" s="1"/>
  <c r="D52" i="1"/>
  <c r="C52" i="1"/>
  <c r="H52" i="1" s="1"/>
  <c r="D51" i="1"/>
  <c r="C51" i="1"/>
  <c r="H51" i="1" s="1"/>
  <c r="D50" i="1"/>
  <c r="C50" i="1"/>
  <c r="D49" i="1"/>
  <c r="C49" i="1"/>
  <c r="H49" i="1" s="1"/>
  <c r="D48" i="1"/>
  <c r="C48" i="1"/>
  <c r="H48" i="1" s="1"/>
  <c r="D47" i="1"/>
  <c r="C47" i="1"/>
  <c r="H47"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C19" i="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D7" i="1"/>
  <c r="C7" i="1"/>
  <c r="H7" i="1" s="1"/>
  <c r="D6" i="1"/>
  <c r="C6" i="1"/>
  <c r="D5" i="1"/>
  <c r="C5" i="1"/>
  <c r="C4" i="1"/>
  <c r="G361" i="1" l="1"/>
  <c r="G1576" i="1"/>
  <c r="G1524" i="1"/>
  <c r="G1491" i="1"/>
  <c r="G1515" i="1"/>
  <c r="H1513" i="1"/>
  <c r="G1507" i="1"/>
  <c r="H1505" i="1"/>
  <c r="G1503" i="1"/>
  <c r="H1501" i="1"/>
  <c r="H1497" i="1"/>
  <c r="G1494" i="1"/>
  <c r="D6" i="8"/>
  <c r="C1481" i="1" s="1"/>
  <c r="G1481" i="1" s="1"/>
  <c r="G1492" i="1"/>
  <c r="H1489" i="1"/>
  <c r="G1486" i="1"/>
  <c r="G1483" i="1"/>
  <c r="F222" i="9"/>
  <c r="B222" i="9" s="1"/>
  <c r="G714" i="1"/>
  <c r="F220" i="9"/>
  <c r="B220" i="9" s="1"/>
  <c r="G654" i="1"/>
  <c r="F214" i="9"/>
  <c r="B214" i="9" s="1"/>
  <c r="G647" i="1"/>
  <c r="G646" i="1"/>
  <c r="E275" i="9"/>
  <c r="B275" i="9" s="1"/>
  <c r="E285" i="9"/>
  <c r="B285" i="9" s="1"/>
  <c r="E32" i="9"/>
  <c r="B32" i="9" s="1"/>
  <c r="F215" i="9"/>
  <c r="E292" i="9"/>
  <c r="B292" i="9" s="1"/>
  <c r="G645" i="1"/>
  <c r="G642" i="1"/>
  <c r="E33" i="9"/>
  <c r="B33" i="9" s="1"/>
  <c r="B215" i="9"/>
  <c r="G412" i="1"/>
  <c r="G413" i="1"/>
  <c r="G406" i="1"/>
  <c r="G405" i="1"/>
  <c r="E644" i="4"/>
  <c r="D638" i="1" s="1"/>
  <c r="E273" i="9"/>
  <c r="B273" i="9" s="1"/>
  <c r="G411" i="1"/>
  <c r="D364" i="1"/>
  <c r="H364" i="1" s="1"/>
  <c r="G364" i="1"/>
  <c r="G359" i="1"/>
  <c r="G360" i="1"/>
  <c r="F364" i="4"/>
  <c r="G266" i="1"/>
  <c r="G265" i="1"/>
  <c r="D264" i="1"/>
  <c r="G264" i="1" s="1"/>
  <c r="G256" i="1"/>
  <c r="G232" i="1"/>
  <c r="E224" i="4"/>
  <c r="D220" i="1" s="1"/>
  <c r="G227" i="1"/>
  <c r="F231" i="4"/>
  <c r="G207" i="1"/>
  <c r="D206" i="1"/>
  <c r="F188" i="4"/>
  <c r="B223" i="9"/>
  <c r="H186" i="1"/>
  <c r="H184" i="1"/>
  <c r="H182" i="1"/>
  <c r="E43" i="9"/>
  <c r="B43" i="9" s="1"/>
  <c r="B219" i="9"/>
  <c r="H173" i="1"/>
  <c r="F177" i="4"/>
  <c r="E163" i="4"/>
  <c r="D159" i="1" s="1"/>
  <c r="H159" i="1" s="1"/>
  <c r="D165" i="1"/>
  <c r="G165" i="1" s="1"/>
  <c r="H165" i="1"/>
  <c r="H163" i="1"/>
  <c r="D160" i="1"/>
  <c r="H160" i="1" s="1"/>
  <c r="H157" i="1"/>
  <c r="D155" i="1"/>
  <c r="H155" i="1" s="1"/>
  <c r="E152" i="4"/>
  <c r="H21" i="9" s="1"/>
  <c r="H154" i="1"/>
  <c r="F218" i="9"/>
  <c r="B218" i="9" s="1"/>
  <c r="H152" i="1"/>
  <c r="F153" i="4"/>
  <c r="H149" i="1"/>
  <c r="E298" i="4"/>
  <c r="D293" i="1" s="1"/>
  <c r="D307" i="1"/>
  <c r="H307" i="1" s="1"/>
  <c r="G309" i="1"/>
  <c r="G307" i="1"/>
  <c r="D120" i="1"/>
  <c r="H120" i="1"/>
  <c r="H118" i="1"/>
  <c r="H116" i="1"/>
  <c r="E38" i="9"/>
  <c r="B38" i="9" s="1"/>
  <c r="H108" i="1"/>
  <c r="H110" i="1"/>
  <c r="E106" i="4"/>
  <c r="D102" i="1" s="1"/>
  <c r="H90" i="1"/>
  <c r="D87" i="1"/>
  <c r="H87" i="1" s="1"/>
  <c r="H88" i="1"/>
  <c r="H82" i="1"/>
  <c r="E26" i="9"/>
  <c r="B26" i="9" s="1"/>
  <c r="H50" i="1"/>
  <c r="H54" i="1"/>
  <c r="F54" i="4"/>
  <c r="H25" i="1"/>
  <c r="F29" i="4"/>
  <c r="H19" i="1"/>
  <c r="H20" i="1"/>
  <c r="E7" i="4"/>
  <c r="D3" i="1" s="1"/>
  <c r="F23" i="4"/>
  <c r="H8" i="1"/>
  <c r="H6" i="1"/>
  <c r="D4" i="1"/>
  <c r="H4" i="1" s="1"/>
  <c r="H5" i="1"/>
  <c r="F8" i="4"/>
  <c r="G565" i="1"/>
  <c r="H565" i="1"/>
  <c r="G552" i="1"/>
  <c r="H552" i="1"/>
  <c r="G578" i="1"/>
  <c r="H578" i="1"/>
  <c r="G609" i="1"/>
  <c r="H609" i="1"/>
  <c r="G644" i="1"/>
  <c r="H644" i="1"/>
  <c r="G676" i="1"/>
  <c r="H676" i="1"/>
  <c r="G695" i="1"/>
  <c r="H695" i="1"/>
  <c r="G700" i="1"/>
  <c r="H700" i="1"/>
  <c r="G711" i="1"/>
  <c r="H711" i="1"/>
  <c r="G716" i="1"/>
  <c r="H716" i="1"/>
  <c r="G727" i="1"/>
  <c r="H727" i="1"/>
  <c r="G732" i="1"/>
  <c r="H732" i="1"/>
  <c r="G743" i="1"/>
  <c r="H743" i="1"/>
  <c r="G748" i="1"/>
  <c r="H748" i="1"/>
  <c r="G751" i="1"/>
  <c r="H751" i="1"/>
  <c r="G756" i="1"/>
  <c r="H756" i="1"/>
  <c r="G767" i="1"/>
  <c r="H767" i="1"/>
  <c r="G772" i="1"/>
  <c r="H772" i="1"/>
  <c r="G788" i="1"/>
  <c r="H788" i="1"/>
  <c r="G799" i="1"/>
  <c r="H799" i="1"/>
  <c r="G804" i="1"/>
  <c r="H804" i="1"/>
  <c r="G807" i="1"/>
  <c r="H807" i="1"/>
  <c r="G815" i="1"/>
  <c r="H815" i="1"/>
  <c r="G820" i="1"/>
  <c r="H820" i="1"/>
  <c r="G823" i="1"/>
  <c r="H823" i="1"/>
  <c r="F574" i="4"/>
  <c r="C568" i="1"/>
  <c r="G548" i="1"/>
  <c r="H548" i="1"/>
  <c r="G589" i="1"/>
  <c r="H589" i="1"/>
  <c r="G605" i="1"/>
  <c r="H605" i="1"/>
  <c r="G621" i="1"/>
  <c r="H621" i="1"/>
  <c r="G656" i="1"/>
  <c r="H656" i="1"/>
  <c r="G672" i="1"/>
  <c r="H672" i="1"/>
  <c r="H835" i="1"/>
  <c r="G835" i="1"/>
  <c r="H840" i="1"/>
  <c r="G840"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333" i="1"/>
  <c r="H337" i="1"/>
  <c r="H341" i="1"/>
  <c r="H348" i="1"/>
  <c r="H352" i="1"/>
  <c r="H356" i="1"/>
  <c r="H359" i="1"/>
  <c r="H363" i="1"/>
  <c r="H367" i="1"/>
  <c r="H371" i="1"/>
  <c r="H375" i="1"/>
  <c r="H379" i="1"/>
  <c r="H383" i="1"/>
  <c r="H387" i="1"/>
  <c r="H391" i="1"/>
  <c r="H395" i="1"/>
  <c r="H399" i="1"/>
  <c r="H405" i="1"/>
  <c r="H413" i="1"/>
  <c r="H416" i="1"/>
  <c r="H420" i="1"/>
  <c r="H424" i="1"/>
  <c r="H428" i="1"/>
  <c r="H432" i="1"/>
  <c r="H436" i="1"/>
  <c r="H440" i="1"/>
  <c r="H444" i="1"/>
  <c r="H448" i="1"/>
  <c r="H452" i="1"/>
  <c r="H456" i="1"/>
  <c r="H460" i="1"/>
  <c r="H464" i="1"/>
  <c r="H467" i="1"/>
  <c r="H471" i="1"/>
  <c r="H475" i="1"/>
  <c r="H482" i="1"/>
  <c r="H486" i="1"/>
  <c r="H490" i="1"/>
  <c r="H494" i="1"/>
  <c r="H498" i="1"/>
  <c r="H502" i="1"/>
  <c r="H506" i="1"/>
  <c r="H510" i="1"/>
  <c r="H514" i="1"/>
  <c r="H518" i="1"/>
  <c r="H525" i="1"/>
  <c r="H529" i="1"/>
  <c r="H533" i="1"/>
  <c r="H537" i="1"/>
  <c r="H541" i="1"/>
  <c r="H545" i="1"/>
  <c r="H555" i="1"/>
  <c r="G560" i="1"/>
  <c r="H560" i="1"/>
  <c r="G570" i="1"/>
  <c r="H570" i="1"/>
  <c r="H571" i="1"/>
  <c r="H581" i="1"/>
  <c r="G586" i="1"/>
  <c r="H586" i="1"/>
  <c r="H596" i="1"/>
  <c r="G601" i="1"/>
  <c r="H601" i="1"/>
  <c r="H602" i="1"/>
  <c r="H612" i="1"/>
  <c r="G617" i="1"/>
  <c r="H617" i="1"/>
  <c r="H618" i="1"/>
  <c r="H628" i="1"/>
  <c r="G631" i="1"/>
  <c r="H631" i="1"/>
  <c r="H632" i="1"/>
  <c r="H647" i="1"/>
  <c r="G652" i="1"/>
  <c r="H652" i="1"/>
  <c r="H653" i="1"/>
  <c r="H663" i="1"/>
  <c r="G668" i="1"/>
  <c r="H668" i="1"/>
  <c r="H669" i="1"/>
  <c r="G680" i="1"/>
  <c r="H680" i="1"/>
  <c r="G683" i="1"/>
  <c r="H683" i="1"/>
  <c r="G688" i="1"/>
  <c r="H688" i="1"/>
  <c r="G691" i="1"/>
  <c r="H691" i="1"/>
  <c r="G696" i="1"/>
  <c r="H696" i="1"/>
  <c r="G699" i="1"/>
  <c r="H699" i="1"/>
  <c r="G704" i="1"/>
  <c r="H704" i="1"/>
  <c r="G707" i="1"/>
  <c r="H707" i="1"/>
  <c r="G712" i="1"/>
  <c r="H712" i="1"/>
  <c r="G715" i="1"/>
  <c r="H715" i="1"/>
  <c r="G720" i="1"/>
  <c r="H720" i="1"/>
  <c r="G723" i="1"/>
  <c r="H723" i="1"/>
  <c r="G728" i="1"/>
  <c r="H728" i="1"/>
  <c r="G731" i="1"/>
  <c r="H731" i="1"/>
  <c r="G736" i="1"/>
  <c r="H736" i="1"/>
  <c r="G739" i="1"/>
  <c r="H739" i="1"/>
  <c r="G744" i="1"/>
  <c r="H744" i="1"/>
  <c r="G747" i="1"/>
  <c r="H747" i="1"/>
  <c r="G752" i="1"/>
  <c r="H752" i="1"/>
  <c r="G755" i="1"/>
  <c r="H755" i="1"/>
  <c r="G760" i="1"/>
  <c r="H760" i="1"/>
  <c r="G763" i="1"/>
  <c r="H763" i="1"/>
  <c r="G768" i="1"/>
  <c r="H768" i="1"/>
  <c r="G771" i="1"/>
  <c r="H771" i="1"/>
  <c r="G776" i="1"/>
  <c r="H776" i="1"/>
  <c r="G779" i="1"/>
  <c r="H779" i="1"/>
  <c r="G784" i="1"/>
  <c r="H784" i="1"/>
  <c r="G787" i="1"/>
  <c r="H787" i="1"/>
  <c r="G792" i="1"/>
  <c r="H792" i="1"/>
  <c r="G795" i="1"/>
  <c r="H795" i="1"/>
  <c r="G800" i="1"/>
  <c r="H800" i="1"/>
  <c r="G803" i="1"/>
  <c r="H803" i="1"/>
  <c r="G808" i="1"/>
  <c r="H808" i="1"/>
  <c r="G811" i="1"/>
  <c r="H811" i="1"/>
  <c r="G816" i="1"/>
  <c r="H816" i="1"/>
  <c r="G819" i="1"/>
  <c r="H819" i="1"/>
  <c r="G824" i="1"/>
  <c r="H824" i="1"/>
  <c r="G827" i="1"/>
  <c r="H827" i="1"/>
  <c r="H1097" i="1"/>
  <c r="G1097" i="1"/>
  <c r="H1099" i="1"/>
  <c r="G1099" i="1"/>
  <c r="H1101" i="1"/>
  <c r="G1101" i="1"/>
  <c r="H1103" i="1"/>
  <c r="G1103" i="1"/>
  <c r="H1105" i="1"/>
  <c r="G1105" i="1"/>
  <c r="H1107" i="1"/>
  <c r="G1107" i="1"/>
  <c r="H1109" i="1"/>
  <c r="G1109" i="1"/>
  <c r="G1111" i="1"/>
  <c r="H1111" i="1"/>
  <c r="G566" i="1"/>
  <c r="H566" i="1"/>
  <c r="G593" i="1"/>
  <c r="H593" i="1"/>
  <c r="G625" i="1"/>
  <c r="H625" i="1"/>
  <c r="G660" i="1"/>
  <c r="H660" i="1"/>
  <c r="G679" i="1"/>
  <c r="H679" i="1"/>
  <c r="G684" i="1"/>
  <c r="H684" i="1"/>
  <c r="G687" i="1"/>
  <c r="H687" i="1"/>
  <c r="G692" i="1"/>
  <c r="H692" i="1"/>
  <c r="G703" i="1"/>
  <c r="H703" i="1"/>
  <c r="G708" i="1"/>
  <c r="H708" i="1"/>
  <c r="G719" i="1"/>
  <c r="H719" i="1"/>
  <c r="G724" i="1"/>
  <c r="H724" i="1"/>
  <c r="G735" i="1"/>
  <c r="H735" i="1"/>
  <c r="G740" i="1"/>
  <c r="H740" i="1"/>
  <c r="G759" i="1"/>
  <c r="H759" i="1"/>
  <c r="G764" i="1"/>
  <c r="H764" i="1"/>
  <c r="G775" i="1"/>
  <c r="H775" i="1"/>
  <c r="G780" i="1"/>
  <c r="H780" i="1"/>
  <c r="G783" i="1"/>
  <c r="H783" i="1"/>
  <c r="G791" i="1"/>
  <c r="H791" i="1"/>
  <c r="G796" i="1"/>
  <c r="H796" i="1"/>
  <c r="G812" i="1"/>
  <c r="H812" i="1"/>
  <c r="H1575" i="1"/>
  <c r="G1575" i="1"/>
  <c r="E567" i="4"/>
  <c r="D562" i="1"/>
  <c r="G562" i="1" s="1"/>
  <c r="F571" i="4"/>
  <c r="D567" i="4"/>
  <c r="D43" i="8"/>
  <c r="C1519"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6" i="1"/>
  <c r="G157" i="1"/>
  <c r="G158" i="1"/>
  <c r="G159" i="1"/>
  <c r="G160" i="1"/>
  <c r="G161" i="1"/>
  <c r="G162" i="1"/>
  <c r="G163" i="1"/>
  <c r="G164"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H230" i="1"/>
  <c r="H234" i="1"/>
  <c r="H238" i="1"/>
  <c r="H242" i="1"/>
  <c r="H246" i="1"/>
  <c r="H249" i="1"/>
  <c r="H253" i="1"/>
  <c r="H257" i="1"/>
  <c r="H260" i="1"/>
  <c r="H268" i="1"/>
  <c r="H272" i="1"/>
  <c r="H276" i="1"/>
  <c r="H280" i="1"/>
  <c r="H284" i="1"/>
  <c r="H289" i="1"/>
  <c r="H297" i="1"/>
  <c r="H301" i="1"/>
  <c r="H305" i="1"/>
  <c r="H309" i="1"/>
  <c r="H313" i="1"/>
  <c r="H317" i="1"/>
  <c r="H321" i="1"/>
  <c r="H325" i="1"/>
  <c r="H329" i="1"/>
  <c r="H229" i="1"/>
  <c r="H233" i="1"/>
  <c r="H237" i="1"/>
  <c r="H241" i="1"/>
  <c r="H245" i="1"/>
  <c r="H252" i="1"/>
  <c r="H256" i="1"/>
  <c r="H263" i="1"/>
  <c r="H267" i="1"/>
  <c r="H271" i="1"/>
  <c r="H275" i="1"/>
  <c r="H279" i="1"/>
  <c r="H283" i="1"/>
  <c r="H288" i="1"/>
  <c r="H292" i="1"/>
  <c r="H296" i="1"/>
  <c r="H300" i="1"/>
  <c r="H304" i="1"/>
  <c r="H308" i="1"/>
  <c r="H312" i="1"/>
  <c r="H316" i="1"/>
  <c r="H320" i="1"/>
  <c r="H324" i="1"/>
  <c r="H328" i="1"/>
  <c r="H332" i="1"/>
  <c r="H336" i="1"/>
  <c r="H340" i="1"/>
  <c r="H344" i="1"/>
  <c r="H347" i="1"/>
  <c r="H351" i="1"/>
  <c r="H355" i="1"/>
  <c r="H362" i="1"/>
  <c r="H366" i="1"/>
  <c r="H370" i="1"/>
  <c r="H374" i="1"/>
  <c r="H378" i="1"/>
  <c r="H382" i="1"/>
  <c r="H386" i="1"/>
  <c r="H390" i="1"/>
  <c r="H394" i="1"/>
  <c r="H398" i="1"/>
  <c r="H404" i="1"/>
  <c r="H412" i="1"/>
  <c r="H419" i="1"/>
  <c r="H423" i="1"/>
  <c r="H427" i="1"/>
  <c r="H431" i="1"/>
  <c r="H435" i="1"/>
  <c r="H439" i="1"/>
  <c r="H443" i="1"/>
  <c r="H447" i="1"/>
  <c r="H451" i="1"/>
  <c r="H455" i="1"/>
  <c r="H459" i="1"/>
  <c r="H463" i="1"/>
  <c r="H470" i="1"/>
  <c r="H474" i="1"/>
  <c r="H481" i="1"/>
  <c r="H485" i="1"/>
  <c r="H489" i="1"/>
  <c r="H493" i="1"/>
  <c r="H497" i="1"/>
  <c r="H501" i="1"/>
  <c r="H505" i="1"/>
  <c r="H513" i="1"/>
  <c r="H517" i="1"/>
  <c r="H521" i="1"/>
  <c r="H524" i="1"/>
  <c r="H528" i="1"/>
  <c r="H532" i="1"/>
  <c r="H536" i="1"/>
  <c r="H540" i="1"/>
  <c r="H544" i="1"/>
  <c r="H551" i="1"/>
  <c r="G556" i="1"/>
  <c r="H556" i="1"/>
  <c r="H557" i="1"/>
  <c r="H577" i="1"/>
  <c r="G582" i="1"/>
  <c r="H582" i="1"/>
  <c r="H583" i="1"/>
  <c r="H592" i="1"/>
  <c r="G597" i="1"/>
  <c r="H597" i="1"/>
  <c r="H598" i="1"/>
  <c r="H608" i="1"/>
  <c r="G613" i="1"/>
  <c r="H613" i="1"/>
  <c r="H614" i="1"/>
  <c r="H624" i="1"/>
  <c r="H643" i="1"/>
  <c r="G648" i="1"/>
  <c r="H648" i="1"/>
  <c r="H649" i="1"/>
  <c r="H659" i="1"/>
  <c r="G664" i="1"/>
  <c r="H664" i="1"/>
  <c r="H665" i="1"/>
  <c r="H675" i="1"/>
  <c r="G831" i="1"/>
  <c r="H831" i="1"/>
  <c r="H828"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836" i="1"/>
  <c r="G836" i="1"/>
  <c r="H839" i="1"/>
  <c r="G839"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376" i="1"/>
  <c r="G1376" i="1"/>
  <c r="H1379" i="1"/>
  <c r="G1379" i="1"/>
  <c r="D192" i="1"/>
  <c r="H830" i="1"/>
  <c r="H834"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68" i="1"/>
  <c r="G1168" i="1"/>
  <c r="H1170" i="1"/>
  <c r="G1170" i="1"/>
  <c r="H1172" i="1"/>
  <c r="G1172" i="1"/>
  <c r="H1174" i="1"/>
  <c r="G1174" i="1"/>
  <c r="H1176" i="1"/>
  <c r="G1176" i="1"/>
  <c r="H1178" i="1"/>
  <c r="G1178" i="1"/>
  <c r="H1180" i="1"/>
  <c r="G1180" i="1"/>
  <c r="H1182" i="1"/>
  <c r="G1182" i="1"/>
  <c r="H1368" i="1"/>
  <c r="G1368" i="1"/>
  <c r="H1371" i="1"/>
  <c r="G1371" i="1"/>
  <c r="H1392" i="1"/>
  <c r="G1392" i="1"/>
  <c r="G1458" i="1"/>
  <c r="J1458" i="1"/>
  <c r="H1458" i="1"/>
  <c r="H1551" i="1"/>
  <c r="G1551" i="1"/>
  <c r="F253" i="4"/>
  <c r="D252" i="4"/>
  <c r="F519" i="4"/>
  <c r="D515" i="4"/>
  <c r="H838" i="1"/>
  <c r="H842" i="1"/>
  <c r="H1156" i="1"/>
  <c r="G1156" i="1"/>
  <c r="H1158" i="1"/>
  <c r="G1158" i="1"/>
  <c r="H1160" i="1"/>
  <c r="G1160" i="1"/>
  <c r="H1162" i="1"/>
  <c r="G1162" i="1"/>
  <c r="H1164" i="1"/>
  <c r="G1164" i="1"/>
  <c r="H1166" i="1"/>
  <c r="G1166"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3" i="1"/>
  <c r="G1363" i="1"/>
  <c r="H1384" i="1"/>
  <c r="G1384" i="1"/>
  <c r="H1387" i="1"/>
  <c r="G1387" i="1"/>
  <c r="G1549" i="1"/>
  <c r="H1549" i="1"/>
  <c r="F244" i="4"/>
  <c r="D224" i="4"/>
  <c r="H837" i="1"/>
  <c r="H841"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439" i="1"/>
  <c r="G1439" i="1"/>
  <c r="J1439" i="1"/>
  <c r="G1453" i="1"/>
  <c r="H1453" i="1"/>
  <c r="H1495" i="1"/>
  <c r="G1495" i="1"/>
  <c r="H1538" i="1"/>
  <c r="G1538" i="1"/>
  <c r="H1546" i="1"/>
  <c r="G1546" i="1"/>
  <c r="H1396" i="1"/>
  <c r="G1396" i="1"/>
  <c r="H1399" i="1"/>
  <c r="G1399" i="1"/>
  <c r="H1404" i="1"/>
  <c r="G1404" i="1"/>
  <c r="H1407" i="1"/>
  <c r="G1407" i="1"/>
  <c r="H1412" i="1"/>
  <c r="G1412" i="1"/>
  <c r="H1415" i="1"/>
  <c r="G1415" i="1"/>
  <c r="H1420" i="1"/>
  <c r="G1420" i="1"/>
  <c r="H1428" i="1"/>
  <c r="G1428" i="1"/>
  <c r="H1431" i="1"/>
  <c r="G1431" i="1"/>
  <c r="H1447" i="1"/>
  <c r="G1447" i="1"/>
  <c r="I1447" i="1" s="1"/>
  <c r="H1463" i="1"/>
  <c r="J1463" i="1"/>
  <c r="H1471" i="1"/>
  <c r="J1471" i="1"/>
  <c r="G1471" i="1"/>
  <c r="I1471" i="1" s="1"/>
  <c r="G1493" i="1"/>
  <c r="H1493" i="1"/>
  <c r="G1573" i="1"/>
  <c r="H1573" i="1"/>
  <c r="E141" i="6"/>
  <c r="I24" i="3"/>
  <c r="F99" i="6"/>
  <c r="D89" i="6"/>
  <c r="C1393" i="1"/>
  <c r="I32" i="3"/>
  <c r="D1475" i="1"/>
  <c r="H1499" i="1"/>
  <c r="G1499"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4" i="1"/>
  <c r="G1364" i="1"/>
  <c r="H1367" i="1"/>
  <c r="G1367" i="1"/>
  <c r="H1372" i="1"/>
  <c r="G1372" i="1"/>
  <c r="H1375" i="1"/>
  <c r="G1375" i="1"/>
  <c r="H1380" i="1"/>
  <c r="G1380" i="1"/>
  <c r="H1388" i="1"/>
  <c r="G1388" i="1"/>
  <c r="H1391" i="1"/>
  <c r="G1391" i="1"/>
  <c r="H1443" i="1"/>
  <c r="G1443" i="1"/>
  <c r="I1443" i="1" s="1"/>
  <c r="J1447" i="1"/>
  <c r="H1450" i="1"/>
  <c r="J1456" i="1"/>
  <c r="H1456" i="1"/>
  <c r="H1457" i="1"/>
  <c r="J1460" i="1"/>
  <c r="H1460" i="1"/>
  <c r="G1460" i="1"/>
  <c r="I1460" i="1" s="1"/>
  <c r="G1463" i="1"/>
  <c r="I1463" i="1" s="1"/>
  <c r="H1467" i="1"/>
  <c r="J1467" i="1"/>
  <c r="G1467" i="1"/>
  <c r="I1467" i="1" s="1"/>
  <c r="G1472" i="1"/>
  <c r="I1472" i="1" s="1"/>
  <c r="H1472" i="1"/>
  <c r="J1472" i="1"/>
  <c r="H1476" i="1"/>
  <c r="J1476" i="1"/>
  <c r="G1476" i="1"/>
  <c r="H1490" i="1"/>
  <c r="G1490" i="1"/>
  <c r="H1514" i="1"/>
  <c r="G1514" i="1"/>
  <c r="H1543" i="1"/>
  <c r="G1543" i="1"/>
  <c r="H1570" i="1"/>
  <c r="G1570" i="1"/>
  <c r="F17" i="4"/>
  <c r="D7" i="4"/>
  <c r="F210" i="4"/>
  <c r="F312" i="4"/>
  <c r="D311" i="4"/>
  <c r="D643" i="4"/>
  <c r="F416" i="4"/>
  <c r="G1112" i="1"/>
  <c r="H1395" i="1"/>
  <c r="G1395" i="1"/>
  <c r="H1400" i="1"/>
  <c r="G1400" i="1"/>
  <c r="H1403" i="1"/>
  <c r="G1403" i="1"/>
  <c r="H1408" i="1"/>
  <c r="G1408" i="1"/>
  <c r="H1411" i="1"/>
  <c r="G1411" i="1"/>
  <c r="H1416" i="1"/>
  <c r="G1416" i="1"/>
  <c r="H1419" i="1"/>
  <c r="G1419" i="1"/>
  <c r="H1424" i="1"/>
  <c r="G1424" i="1"/>
  <c r="H1427" i="1"/>
  <c r="G1427" i="1"/>
  <c r="H1432" i="1"/>
  <c r="G1432" i="1"/>
  <c r="J1442" i="1"/>
  <c r="H1442" i="1"/>
  <c r="G1442" i="1"/>
  <c r="G1448" i="1"/>
  <c r="H1448" i="1"/>
  <c r="J1452" i="1"/>
  <c r="H1452" i="1"/>
  <c r="G1452" i="1"/>
  <c r="G1456" i="1"/>
  <c r="I1456" i="1" s="1"/>
  <c r="G1461" i="1"/>
  <c r="H1461" i="1"/>
  <c r="G1468" i="1"/>
  <c r="H1468" i="1"/>
  <c r="J1468" i="1"/>
  <c r="G1477" i="1"/>
  <c r="I1477" i="1" s="1"/>
  <c r="H1477" i="1"/>
  <c r="J1477" i="1"/>
  <c r="G1498" i="1"/>
  <c r="G1541" i="1"/>
  <c r="H1541" i="1"/>
  <c r="G1578" i="1"/>
  <c r="F164" i="4"/>
  <c r="F259" i="4"/>
  <c r="F594" i="4"/>
  <c r="D593" i="4"/>
  <c r="D644" i="4"/>
  <c r="J1455" i="1"/>
  <c r="F51" i="4"/>
  <c r="D50" i="4"/>
  <c r="F107" i="4"/>
  <c r="D106" i="4"/>
  <c r="E252" i="4"/>
  <c r="D248" i="1" s="1"/>
  <c r="F264" i="4"/>
  <c r="D263" i="4"/>
  <c r="D351" i="4"/>
  <c r="F356" i="4"/>
  <c r="F530" i="4"/>
  <c r="D529" i="4"/>
  <c r="H307" i="9"/>
  <c r="E176" i="5"/>
  <c r="D177" i="5"/>
  <c r="F180" i="5"/>
  <c r="F242" i="5"/>
  <c r="D238" i="5"/>
  <c r="H1361" i="1"/>
  <c r="H1365" i="1"/>
  <c r="H1369" i="1"/>
  <c r="H1373" i="1"/>
  <c r="H1377" i="1"/>
  <c r="H1381" i="1"/>
  <c r="H1385" i="1"/>
  <c r="H1389" i="1"/>
  <c r="H1397" i="1"/>
  <c r="H1401" i="1"/>
  <c r="H1405" i="1"/>
  <c r="H1409" i="1"/>
  <c r="H1413" i="1"/>
  <c r="H1417" i="1"/>
  <c r="H1421" i="1"/>
  <c r="H1425" i="1"/>
  <c r="H1429" i="1"/>
  <c r="H1433" i="1"/>
  <c r="H1437" i="1"/>
  <c r="H1441" i="1"/>
  <c r="I1441" i="1" s="1"/>
  <c r="J1441" i="1"/>
  <c r="H1445" i="1"/>
  <c r="G1446" i="1"/>
  <c r="I1446" i="1" s="1"/>
  <c r="J1446" i="1"/>
  <c r="G1450" i="1"/>
  <c r="I1450" i="1" s="1"/>
  <c r="J1451" i="1"/>
  <c r="G1457" i="1"/>
  <c r="I1457" i="1" s="1"/>
  <c r="J1459" i="1"/>
  <c r="G1464" i="1"/>
  <c r="H1464" i="1"/>
  <c r="G1482" i="1"/>
  <c r="H1485" i="1"/>
  <c r="G1487" i="1"/>
  <c r="G1506" i="1"/>
  <c r="H1509" i="1"/>
  <c r="G1511" i="1"/>
  <c r="G1530" i="1"/>
  <c r="H1533" i="1"/>
  <c r="G1535" i="1"/>
  <c r="G1562" i="1"/>
  <c r="H1565" i="1"/>
  <c r="G1567" i="1"/>
  <c r="E82" i="4"/>
  <c r="D78" i="1" s="1"/>
  <c r="H78" i="1" s="1"/>
  <c r="F134" i="4"/>
  <c r="D133" i="4"/>
  <c r="F455" i="4"/>
  <c r="D421" i="4"/>
  <c r="G1454" i="1"/>
  <c r="G1462" i="1"/>
  <c r="I1462" i="1" s="1"/>
  <c r="J1462" i="1"/>
  <c r="G1466" i="1"/>
  <c r="I1466" i="1" s="1"/>
  <c r="J1466" i="1"/>
  <c r="G1474" i="1"/>
  <c r="I1474" i="1" s="1"/>
  <c r="J1474" i="1"/>
  <c r="G1479" i="1"/>
  <c r="I1479" i="1" s="1"/>
  <c r="J1479" i="1"/>
  <c r="F83" i="4"/>
  <c r="D196" i="4"/>
  <c r="F216" i="4"/>
  <c r="D215" i="4"/>
  <c r="E263" i="4"/>
  <c r="D259" i="1" s="1"/>
  <c r="E363" i="4"/>
  <c r="D358" i="1" s="1"/>
  <c r="H358" i="1" s="1"/>
  <c r="E643" i="4"/>
  <c r="D637" i="1" s="1"/>
  <c r="E593" i="4"/>
  <c r="D587" i="1" s="1"/>
  <c r="F119" i="5"/>
  <c r="D118" i="5"/>
  <c r="F207" i="5"/>
  <c r="D206" i="5"/>
  <c r="F130" i="6"/>
  <c r="D129" i="6"/>
  <c r="D38" i="7"/>
  <c r="C1470" i="1"/>
  <c r="D42" i="8"/>
  <c r="H19" i="9" s="1"/>
  <c r="E19" i="9" s="1"/>
  <c r="B19" i="9" s="1"/>
  <c r="D299" i="4"/>
  <c r="F304" i="4"/>
  <c r="F460" i="4"/>
  <c r="D459" i="4"/>
  <c r="E472" i="4"/>
  <c r="D466" i="1" s="1"/>
  <c r="G466" i="1" s="1"/>
  <c r="E484" i="4"/>
  <c r="D478" i="1" s="1"/>
  <c r="G478" i="1" s="1"/>
  <c r="D580" i="4"/>
  <c r="E68" i="5"/>
  <c r="D141" i="6"/>
  <c r="F5" i="6"/>
  <c r="H24" i="3"/>
  <c r="F114" i="6"/>
  <c r="H27" i="3"/>
  <c r="H29" i="3"/>
  <c r="F8" i="5"/>
  <c r="D7" i="5"/>
  <c r="F70" i="5"/>
  <c r="D69" i="5"/>
  <c r="E5" i="7"/>
  <c r="E7" i="5"/>
  <c r="D190" i="5"/>
  <c r="F36" i="6"/>
  <c r="D35"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87" i="9"/>
  <c r="E187" i="9" s="1"/>
  <c r="B187" i="9" s="1"/>
  <c r="M213" i="9"/>
  <c r="G188" i="9"/>
  <c r="E188" i="9" s="1"/>
  <c r="B188"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85" i="9"/>
  <c r="E185" i="9" s="1"/>
  <c r="B185" i="9" s="1"/>
  <c r="G166" i="9"/>
  <c r="H165" i="9"/>
  <c r="G190" i="9"/>
  <c r="E190" i="9" s="1"/>
  <c r="B190" i="9" s="1"/>
  <c r="G186" i="9"/>
  <c r="E186" i="9" s="1"/>
  <c r="B186" i="9" s="1"/>
  <c r="G165" i="9"/>
  <c r="G164" i="9"/>
  <c r="E164" i="9" s="1"/>
  <c r="B164" i="9" s="1"/>
  <c r="G163" i="9"/>
  <c r="E163" i="9" s="1"/>
  <c r="B163" i="9" s="1"/>
  <c r="G162" i="9"/>
  <c r="E162" i="9" s="1"/>
  <c r="B162" i="9" s="1"/>
  <c r="G161" i="9"/>
  <c r="E161" i="9" s="1"/>
  <c r="B161" i="9" s="1"/>
  <c r="I10" i="9"/>
  <c r="E72" i="9"/>
  <c r="B72" i="9" s="1"/>
  <c r="B78" i="9"/>
  <c r="E289" i="9"/>
  <c r="B289" i="9" s="1"/>
  <c r="B74" i="9"/>
  <c r="E291" i="9"/>
  <c r="B291" i="9" s="1"/>
  <c r="F221" i="9"/>
  <c r="B221" i="9" s="1"/>
  <c r="F229" i="9"/>
  <c r="B229" i="9" s="1"/>
  <c r="F237" i="9"/>
  <c r="B237" i="9" s="1"/>
  <c r="F245" i="9"/>
  <c r="B245" i="9" s="1"/>
  <c r="F253" i="9"/>
  <c r="B253" i="9" s="1"/>
  <c r="F261" i="9"/>
  <c r="B261" i="9" s="1"/>
  <c r="B293" i="9"/>
  <c r="B256" i="9"/>
  <c r="B263" i="9"/>
  <c r="B264" i="9"/>
  <c r="B271" i="9"/>
  <c r="E282" i="9"/>
  <c r="B282" i="9" s="1"/>
  <c r="E287" i="9"/>
  <c r="B287" i="9" s="1"/>
  <c r="E299" i="9"/>
  <c r="B299" i="9" s="1"/>
  <c r="F217" i="9"/>
  <c r="B217" i="9" s="1"/>
  <c r="F225" i="9"/>
  <c r="B225" i="9" s="1"/>
  <c r="F233" i="9"/>
  <c r="B233" i="9" s="1"/>
  <c r="F241" i="9"/>
  <c r="B241" i="9" s="1"/>
  <c r="F249" i="9"/>
  <c r="B249" i="9" s="1"/>
  <c r="F257" i="9"/>
  <c r="B257" i="9" s="1"/>
  <c r="F265" i="9"/>
  <c r="B265" i="9" s="1"/>
  <c r="F213" i="9" l="1"/>
  <c r="B213" i="9" s="1"/>
  <c r="H1481" i="1"/>
  <c r="B192" i="9"/>
  <c r="F363" i="4"/>
  <c r="H264" i="1"/>
  <c r="H206" i="1"/>
  <c r="G206" i="1"/>
  <c r="F163" i="4"/>
  <c r="F152" i="4"/>
  <c r="G21" i="9"/>
  <c r="E21" i="9" s="1"/>
  <c r="D148" i="1"/>
  <c r="G155" i="1"/>
  <c r="G4" i="1"/>
  <c r="E6" i="5"/>
  <c r="I20" i="3"/>
  <c r="D985" i="1"/>
  <c r="H1470" i="1"/>
  <c r="G1470" i="1"/>
  <c r="G310" i="9"/>
  <c r="E310" i="9" s="1"/>
  <c r="B310" i="9" s="1"/>
  <c r="F206" i="5"/>
  <c r="C1183" i="1"/>
  <c r="F215" i="4"/>
  <c r="C211" i="1"/>
  <c r="F593" i="4"/>
  <c r="C587" i="1"/>
  <c r="F82" i="4"/>
  <c r="H25" i="3"/>
  <c r="F35" i="6"/>
  <c r="C1329" i="1"/>
  <c r="G317" i="9"/>
  <c r="E317" i="9" s="1"/>
  <c r="F299" i="4"/>
  <c r="D298" i="4"/>
  <c r="C294" i="1"/>
  <c r="E420" i="4"/>
  <c r="D350" i="4"/>
  <c r="F351" i="4"/>
  <c r="C346" i="1"/>
  <c r="D6" i="4"/>
  <c r="F7" i="4"/>
  <c r="C3" i="1"/>
  <c r="E151" i="4"/>
  <c r="C1518" i="1"/>
  <c r="I35" i="3"/>
  <c r="E165" i="9"/>
  <c r="B165" i="9" s="1"/>
  <c r="E166" i="9"/>
  <c r="B166" i="9" s="1"/>
  <c r="D68" i="5"/>
  <c r="F69" i="5"/>
  <c r="C1047" i="1"/>
  <c r="I21" i="3"/>
  <c r="D1046" i="1"/>
  <c r="F459" i="4"/>
  <c r="C453" i="1"/>
  <c r="K1450" i="9"/>
  <c r="G313" i="9"/>
  <c r="E313" i="9" s="1"/>
  <c r="B313" i="9" s="1"/>
  <c r="I34" i="3"/>
  <c r="C1517" i="1"/>
  <c r="F129" i="6"/>
  <c r="C1423" i="1"/>
  <c r="F118" i="5"/>
  <c r="C1096" i="1"/>
  <c r="F196" i="4"/>
  <c r="C192" i="1"/>
  <c r="F133" i="4"/>
  <c r="C129" i="1"/>
  <c r="I1464" i="1"/>
  <c r="G307" i="9"/>
  <c r="E307" i="9" s="1"/>
  <c r="B307" i="9" s="1"/>
  <c r="D176" i="5"/>
  <c r="F177" i="5"/>
  <c r="C1154" i="1"/>
  <c r="E350" i="4"/>
  <c r="F106" i="4"/>
  <c r="C102" i="1"/>
  <c r="I1468" i="1"/>
  <c r="I1452" i="1"/>
  <c r="I1448" i="1"/>
  <c r="H1393" i="1"/>
  <c r="G1393" i="1"/>
  <c r="I28" i="3"/>
  <c r="D1435" i="1"/>
  <c r="F252" i="4"/>
  <c r="C248" i="1"/>
  <c r="I1458" i="1"/>
  <c r="H466" i="1"/>
  <c r="G78" i="1"/>
  <c r="F567" i="4"/>
  <c r="C561" i="1"/>
  <c r="H562" i="1"/>
  <c r="G358" i="1"/>
  <c r="H28" i="3"/>
  <c r="F141" i="6"/>
  <c r="C1435" i="1"/>
  <c r="H1475" i="1"/>
  <c r="G1475" i="1"/>
  <c r="I29" i="3"/>
  <c r="D1436" i="1"/>
  <c r="H31" i="3"/>
  <c r="C1469" i="1"/>
  <c r="D528" i="4"/>
  <c r="F529" i="4"/>
  <c r="C523" i="1"/>
  <c r="F311" i="4"/>
  <c r="C306" i="1"/>
  <c r="E528" i="4"/>
  <c r="D561" i="1"/>
  <c r="G309" i="9"/>
  <c r="E309" i="9" s="1"/>
  <c r="B309" i="9" s="1"/>
  <c r="F190" i="5"/>
  <c r="C1167" i="1"/>
  <c r="G315" i="9"/>
  <c r="E315" i="9" s="1"/>
  <c r="F580" i="4"/>
  <c r="C574" i="1"/>
  <c r="G312" i="9"/>
  <c r="E312" i="9" s="1"/>
  <c r="F421" i="4"/>
  <c r="D420" i="4"/>
  <c r="C415" i="1"/>
  <c r="F238" i="5"/>
  <c r="D237" i="5"/>
  <c r="C1215" i="1"/>
  <c r="E175" i="5"/>
  <c r="D1152" i="1" s="1"/>
  <c r="I22" i="3"/>
  <c r="D1153" i="1"/>
  <c r="F263" i="4"/>
  <c r="C259" i="1"/>
  <c r="F644" i="4"/>
  <c r="C638" i="1"/>
  <c r="I1442" i="1"/>
  <c r="I1476" i="1"/>
  <c r="F89" i="6"/>
  <c r="C1383" i="1"/>
  <c r="E6" i="4"/>
  <c r="I1439" i="1"/>
  <c r="F224" i="4"/>
  <c r="C220" i="1"/>
  <c r="H478" i="1"/>
  <c r="D6" i="5"/>
  <c r="H20" i="3"/>
  <c r="F7" i="5"/>
  <c r="C985" i="1"/>
  <c r="F50" i="4"/>
  <c r="C46" i="1"/>
  <c r="F643" i="4"/>
  <c r="C637" i="1"/>
  <c r="F515" i="4"/>
  <c r="C509" i="1"/>
  <c r="D151" i="4"/>
  <c r="H1519" i="1"/>
  <c r="G1519" i="1"/>
  <c r="G568" i="1"/>
  <c r="H568" i="1"/>
  <c r="G148" i="1" l="1"/>
  <c r="H148" i="1"/>
  <c r="E311" i="9"/>
  <c r="B312" i="9"/>
  <c r="H102" i="1"/>
  <c r="G102" i="1"/>
  <c r="H129" i="1"/>
  <c r="G129" i="1"/>
  <c r="H1096" i="1"/>
  <c r="G1096" i="1"/>
  <c r="G1517" i="1"/>
  <c r="H1517" i="1"/>
  <c r="H11" i="3"/>
  <c r="G453" i="1"/>
  <c r="H453" i="1"/>
  <c r="H1047" i="1"/>
  <c r="G1047" i="1"/>
  <c r="H3" i="1"/>
  <c r="G3" i="1"/>
  <c r="D407" i="4"/>
  <c r="F298" i="4"/>
  <c r="C293" i="1"/>
  <c r="G587" i="1"/>
  <c r="H587" i="1"/>
  <c r="H1183" i="1"/>
  <c r="G1183" i="1"/>
  <c r="H220" i="1"/>
  <c r="G220" i="1"/>
  <c r="G638" i="1"/>
  <c r="H638" i="1"/>
  <c r="G1469" i="1"/>
  <c r="H1469" i="1"/>
  <c r="G509" i="1"/>
  <c r="H509" i="1"/>
  <c r="F6" i="5"/>
  <c r="C984" i="1"/>
  <c r="G259" i="1"/>
  <c r="H259" i="1"/>
  <c r="G415" i="1"/>
  <c r="H415" i="1"/>
  <c r="H1167" i="1"/>
  <c r="G1167" i="1"/>
  <c r="E636" i="4"/>
  <c r="D630" i="1" s="1"/>
  <c r="D522" i="1"/>
  <c r="H1436" i="1"/>
  <c r="G1436" i="1"/>
  <c r="G637" i="1"/>
  <c r="H637" i="1"/>
  <c r="H985" i="1"/>
  <c r="G985" i="1"/>
  <c r="I16" i="3"/>
  <c r="E412" i="4"/>
  <c r="D2" i="1"/>
  <c r="H1215" i="1"/>
  <c r="G1215" i="1"/>
  <c r="D635" i="4"/>
  <c r="F420" i="4"/>
  <c r="C414" i="1"/>
  <c r="G574" i="1"/>
  <c r="H574" i="1"/>
  <c r="G306" i="1"/>
  <c r="H306" i="1"/>
  <c r="D636" i="4"/>
  <c r="F528" i="4"/>
  <c r="C522" i="1"/>
  <c r="H1435" i="1"/>
  <c r="G1435" i="1"/>
  <c r="F176" i="5"/>
  <c r="H22" i="3"/>
  <c r="D175" i="5"/>
  <c r="C1153" i="1"/>
  <c r="D408" i="4"/>
  <c r="F350" i="4"/>
  <c r="C345" i="1"/>
  <c r="H17" i="3"/>
  <c r="D289" i="4"/>
  <c r="F151" i="4"/>
  <c r="C147" i="1"/>
  <c r="F237" i="5"/>
  <c r="H23" i="3"/>
  <c r="C1214" i="1"/>
  <c r="G561" i="1"/>
  <c r="H561" i="1"/>
  <c r="E408" i="4"/>
  <c r="D403" i="1" s="1"/>
  <c r="D345" i="1"/>
  <c r="E407" i="4"/>
  <c r="D402" i="1" s="1"/>
  <c r="H192" i="1"/>
  <c r="G192" i="1"/>
  <c r="H1423" i="1"/>
  <c r="G1423" i="1"/>
  <c r="H21" i="3"/>
  <c r="F68" i="5"/>
  <c r="C1046" i="1"/>
  <c r="H1518" i="1"/>
  <c r="G1518" i="1"/>
  <c r="F6" i="4"/>
  <c r="H16" i="3"/>
  <c r="D412" i="4"/>
  <c r="D290" i="4"/>
  <c r="C2" i="1"/>
  <c r="E635" i="4"/>
  <c r="D629" i="1" s="1"/>
  <c r="D414" i="1"/>
  <c r="E316" i="9"/>
  <c r="B317" i="9"/>
  <c r="H211" i="1"/>
  <c r="G211" i="1"/>
  <c r="H1383" i="1"/>
  <c r="G1383" i="1"/>
  <c r="H46" i="1"/>
  <c r="G46" i="1"/>
  <c r="B21" i="9"/>
  <c r="B315" i="9"/>
  <c r="E314" i="9"/>
  <c r="I10" i="3" s="1"/>
  <c r="G523" i="1"/>
  <c r="H523" i="1"/>
  <c r="G248" i="1"/>
  <c r="H248" i="1"/>
  <c r="H1154" i="1"/>
  <c r="G1154" i="1"/>
  <c r="E289" i="4"/>
  <c r="I17" i="3"/>
  <c r="D147" i="1"/>
  <c r="G346" i="1"/>
  <c r="H346" i="1"/>
  <c r="G294" i="1"/>
  <c r="H294" i="1"/>
  <c r="H1329" i="1"/>
  <c r="G1329" i="1"/>
  <c r="H9" i="3"/>
  <c r="H278" i="9"/>
  <c r="D984" i="1"/>
  <c r="K3" i="9" l="1"/>
  <c r="I9" i="3"/>
  <c r="D639" i="4"/>
  <c r="D414" i="4"/>
  <c r="F412" i="4"/>
  <c r="C407" i="1"/>
  <c r="H1153" i="1"/>
  <c r="G1153" i="1"/>
  <c r="F636" i="4"/>
  <c r="C630" i="1"/>
  <c r="H984" i="1"/>
  <c r="G984" i="1"/>
  <c r="G293" i="1"/>
  <c r="H293" i="1"/>
  <c r="E291" i="4"/>
  <c r="D287" i="1" s="1"/>
  <c r="E413" i="4"/>
  <c r="E414" i="4" s="1"/>
  <c r="D409" i="1" s="1"/>
  <c r="D285" i="1"/>
  <c r="H147" i="1"/>
  <c r="G147" i="1"/>
  <c r="G345" i="1"/>
  <c r="H345" i="1"/>
  <c r="F175" i="5"/>
  <c r="C1152" i="1"/>
  <c r="H8" i="3" s="1"/>
  <c r="G414" i="1"/>
  <c r="H414" i="1"/>
  <c r="E290" i="4"/>
  <c r="D286" i="1" s="1"/>
  <c r="N3" i="9"/>
  <c r="I11" i="3"/>
  <c r="H2" i="1"/>
  <c r="G2" i="1"/>
  <c r="H1046" i="1"/>
  <c r="G1046" i="1"/>
  <c r="H1214" i="1"/>
  <c r="G1214" i="1"/>
  <c r="G522" i="1"/>
  <c r="H522" i="1"/>
  <c r="G278" i="9"/>
  <c r="E278" i="9" s="1"/>
  <c r="F407" i="4"/>
  <c r="C402" i="1"/>
  <c r="C286" i="1"/>
  <c r="D413" i="4"/>
  <c r="D291" i="4"/>
  <c r="F289" i="4"/>
  <c r="C285" i="1"/>
  <c r="F408" i="4"/>
  <c r="C403" i="1"/>
  <c r="F635" i="4"/>
  <c r="C629" i="1"/>
  <c r="E639" i="4"/>
  <c r="D407" i="1"/>
  <c r="G284" i="9"/>
  <c r="E284" i="9" s="1"/>
  <c r="B284" i="9" s="1"/>
  <c r="M3" i="9" l="1"/>
  <c r="G629" i="1"/>
  <c r="H629" i="1"/>
  <c r="G285" i="1"/>
  <c r="H285" i="1"/>
  <c r="F414" i="4"/>
  <c r="C409" i="1"/>
  <c r="G286" i="1"/>
  <c r="H286" i="1"/>
  <c r="F639" i="4"/>
  <c r="C633" i="1"/>
  <c r="G630" i="1"/>
  <c r="H630" i="1"/>
  <c r="G407" i="1"/>
  <c r="H407" i="1"/>
  <c r="H1152" i="1"/>
  <c r="G1152" i="1"/>
  <c r="B278" i="9"/>
  <c r="E277" i="9"/>
  <c r="I8" i="3" s="1"/>
  <c r="G403" i="1"/>
  <c r="H403" i="1"/>
  <c r="F291" i="4"/>
  <c r="C287" i="1"/>
  <c r="F290" i="4"/>
  <c r="D633" i="1"/>
  <c r="D640" i="4"/>
  <c r="D641" i="4" s="1"/>
  <c r="F413" i="4"/>
  <c r="D415" i="4"/>
  <c r="C408" i="1"/>
  <c r="G402" i="1"/>
  <c r="H402" i="1"/>
  <c r="E640" i="4"/>
  <c r="E415" i="4"/>
  <c r="D410" i="1" s="1"/>
  <c r="D408" i="1"/>
  <c r="F641" i="4" l="1"/>
  <c r="C635" i="1"/>
  <c r="G408" i="1"/>
  <c r="H408" i="1"/>
  <c r="G409" i="1"/>
  <c r="H409" i="1"/>
  <c r="E642" i="4"/>
  <c r="D634" i="1"/>
  <c r="F415" i="4"/>
  <c r="C410" i="1"/>
  <c r="E641" i="4"/>
  <c r="D642" i="4"/>
  <c r="F640" i="4"/>
  <c r="C634" i="1"/>
  <c r="G287" i="1"/>
  <c r="H287" i="1"/>
  <c r="G633" i="1"/>
  <c r="H633" i="1"/>
  <c r="E646" i="4" l="1"/>
  <c r="D636" i="1"/>
  <c r="G410" i="1"/>
  <c r="H410" i="1"/>
  <c r="G634" i="1"/>
  <c r="H634" i="1"/>
  <c r="D646" i="4"/>
  <c r="F642" i="4"/>
  <c r="C636" i="1"/>
  <c r="D645" i="4"/>
  <c r="E645" i="4"/>
  <c r="D635" i="1"/>
  <c r="G635" i="1" s="1"/>
  <c r="G636" i="1" l="1"/>
  <c r="H636" i="1"/>
  <c r="H635" i="1"/>
  <c r="F645" i="4"/>
  <c r="H18" i="3"/>
  <c r="C639" i="1"/>
  <c r="G276" i="9"/>
  <c r="E276" i="9" s="1"/>
  <c r="B276" i="9" s="1"/>
  <c r="D639" i="1"/>
  <c r="I18" i="3"/>
  <c r="H19" i="3"/>
  <c r="F646" i="4"/>
  <c r="C640" i="1"/>
  <c r="I19" i="3"/>
  <c r="D640" i="1"/>
  <c r="H7" i="3" l="1"/>
  <c r="J3" i="9" s="1"/>
  <c r="G639" i="1"/>
  <c r="H639" i="1"/>
  <c r="G640" i="1"/>
  <c r="H640" i="1"/>
  <c r="M272" i="9" l="1"/>
  <c r="L272" i="9"/>
  <c r="H274" i="9"/>
  <c r="G274" i="9"/>
  <c r="H18" i="9"/>
  <c r="G18" i="9"/>
  <c r="I9" i="9"/>
  <c r="K8" i="9"/>
  <c r="J13" i="9"/>
  <c r="J6" i="9"/>
  <c r="I11" i="9"/>
  <c r="H17" i="9"/>
  <c r="K10" i="9"/>
  <c r="G16" i="9"/>
  <c r="I5" i="9"/>
  <c r="K11" i="9"/>
  <c r="H16" i="9"/>
  <c r="J17" i="9"/>
  <c r="I6" i="9"/>
  <c r="G17" i="9"/>
  <c r="J10" i="9"/>
  <c r="E10" i="9" s="1"/>
  <c r="B10" i="9" s="1"/>
  <c r="I8" i="9"/>
  <c r="G15" i="9"/>
  <c r="J9" i="9"/>
  <c r="H15" i="9"/>
  <c r="I7" i="9"/>
  <c r="K13" i="9"/>
  <c r="K6" i="9"/>
  <c r="J11" i="9"/>
  <c r="I17" i="9"/>
  <c r="K7" i="9"/>
  <c r="J12" i="9"/>
  <c r="J5" i="9"/>
  <c r="L16" i="9"/>
  <c r="K9" i="9"/>
  <c r="L15" i="9"/>
  <c r="J7" i="9"/>
  <c r="I12" i="9"/>
  <c r="J8" i="9"/>
  <c r="I13" i="9"/>
  <c r="K12" i="9"/>
  <c r="K5" i="9"/>
  <c r="M16" i="9"/>
  <c r="M15" i="9"/>
  <c r="E274" i="9" l="1"/>
  <c r="B274" i="9" s="1"/>
  <c r="E13" i="9"/>
  <c r="B13" i="9" s="1"/>
  <c r="E12" i="9"/>
  <c r="B12" i="9" s="1"/>
  <c r="F16" i="9"/>
  <c r="E8" i="9"/>
  <c r="B8" i="9" s="1"/>
  <c r="E16" i="9"/>
  <c r="E18" i="9"/>
  <c r="B18" i="9" s="1"/>
  <c r="F272" i="9"/>
  <c r="B272" i="9" s="1"/>
  <c r="F15" i="9"/>
  <c r="E17" i="9"/>
  <c r="B17" i="9" s="1"/>
  <c r="E7" i="9"/>
  <c r="B7" i="9" s="1"/>
  <c r="E15" i="9"/>
  <c r="E6" i="9"/>
  <c r="B6" i="9" s="1"/>
  <c r="E5" i="9"/>
  <c r="E11" i="9"/>
  <c r="B11" i="9" s="1"/>
  <c r="E9" i="9"/>
  <c r="B9" i="9" s="1"/>
  <c r="E20" i="9" l="1"/>
  <c r="I7" i="3" s="1"/>
  <c r="F20" i="9"/>
  <c r="F14" i="9"/>
  <c r="B16" i="9"/>
  <c r="E4" i="9"/>
  <c r="B5" i="9"/>
  <c r="E14" i="9"/>
  <c r="B15" i="9"/>
  <c r="F3" i="9" l="1"/>
  <c r="E3" i="9"/>
</calcChain>
</file>

<file path=xl/sharedStrings.xml><?xml version="1.0" encoding="utf-8"?>
<sst xmlns="http://schemas.openxmlformats.org/spreadsheetml/2006/main" count="4359" uniqueCount="3422">
  <si>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</si>
  <si>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</si>
  <si>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</si>
  <si>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</si>
  <si>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</si>
  <si>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</si>
  <si>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</si>
  <si>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</si>
  <si>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</si>
  <si>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</si>
  <si>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</si>
  <si>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</si>
  <si>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</si>
  <si>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</si>
  <si>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</si>
  <si>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</si>
  <si>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</si>
  <si>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</si>
  <si>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</si>
  <si>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</si>
  <si>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</si>
  <si>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</si>
  <si>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</si>
  <si>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</si>
  <si>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</si>
  <si>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</si>
  <si>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</si>
  <si>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</si>
  <si>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</si>
  <si>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</si>
  <si>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</si>
  <si>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OREHOVICA</t>
  </si>
  <si>
    <t>BILANCA</t>
  </si>
  <si>
    <t>RAS funkcijski</t>
  </si>
  <si>
    <t>Razina:</t>
  </si>
  <si>
    <t>22</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</si>
  <si>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</si>
  <si>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</si>
  <si>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</si>
  <si>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</si>
  <si>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</si>
  <si>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</si>
  <si>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</si>
  <si>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</si>
  <si>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</si>
  <si>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</si>
  <si>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</si>
  <si>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</si>
  <si>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</si>
  <si>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33312 - OPĆINA OREHOVICA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</si>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</sst>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568508.67999999993</v>
      </c>
      <c r="D2" s="6">
        <f>'PR-RAS'!E6</f>
        <v>1190598.6000000001</v>
      </c>
      <c r="E2" s="6">
        <v>0</v>
      </c>
      <c r="F2" s="6">
        <v>0</v>
      </c>
      <c r="G2" s="7">
        <f t="shared" ref="G2:G264" si="0">(B2/1000)*(C2*1+D2*2)</f>
        <v>2949.70588</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178197.08999999997</v>
      </c>
      <c r="D3" s="1">
        <f>'PR-RAS'!E7</f>
        <v>258549.28</v>
      </c>
      <c r="E3" s="1">
        <v>0</v>
      </c>
      <c r="F3" s="1">
        <v>0</v>
      </c>
      <c r="G3" s="2">
        <f t="shared" si="0"/>
        <v>1390.5912999999998</v>
      </c>
      <c r="H3" s="2">
        <f t="shared" si="1"/>
        <v>0.36999999996623956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168106.13999999998</v>
      </c>
      <c r="D4" s="1">
        <f>'PR-RAS'!E8</f>
        <v>241203.25</v>
      </c>
      <c r="E4" s="1">
        <v>0</v>
      </c>
      <c r="F4" s="1">
        <v>0</v>
      </c>
      <c r="G4" s="2">
        <f t="shared" si="0"/>
        <v>1951.53792</v>
      </c>
      <c r="H4" s="2">
        <f t="shared" si="1"/>
        <v>0.38999999998486601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187437.43</v>
      </c>
      <c r="D5" s="1">
        <f>'PR-RAS'!E9</f>
        <v>266095.63</v>
      </c>
      <c r="E5" s="1">
        <v>0</v>
      </c>
      <c r="F5" s="1">
        <v>0</v>
      </c>
      <c r="G5" s="2">
        <f t="shared" si="0"/>
        <v>2878.51476</v>
      </c>
      <c r="H5" s="2">
        <f t="shared" si="1"/>
        <v>0.79999999998835847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22566.11</v>
      </c>
      <c r="D6" s="1">
        <f>'PR-RAS'!E10</f>
        <v>31213.360000000001</v>
      </c>
      <c r="E6" s="1">
        <v>0</v>
      </c>
      <c r="F6" s="1">
        <v>0</v>
      </c>
      <c r="G6" s="2">
        <f t="shared" si="0"/>
        <v>424.96415000000002</v>
      </c>
      <c r="H6" s="2">
        <f t="shared" si="1"/>
        <v>0.47000000000116415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11097.59</v>
      </c>
      <c r="D7" s="1">
        <f>'PR-RAS'!E11</f>
        <v>15352.34</v>
      </c>
      <c r="E7" s="1">
        <v>0</v>
      </c>
      <c r="F7" s="1">
        <v>0</v>
      </c>
      <c r="G7" s="2">
        <f t="shared" si="0"/>
        <v>250.81362000000004</v>
      </c>
      <c r="H7" s="2">
        <f t="shared" si="1"/>
        <v>0.75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14967.45</v>
      </c>
      <c r="D8" s="1">
        <f>'PR-RAS'!E12</f>
        <v>11274.34</v>
      </c>
      <c r="E8" s="1">
        <v>0</v>
      </c>
      <c r="F8" s="1">
        <v>0</v>
      </c>
      <c r="G8" s="2">
        <f t="shared" si="0"/>
        <v>262.61291000000006</v>
      </c>
      <c r="H8" s="2">
        <f t="shared" si="1"/>
        <v>0.79000000000087311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14772.24</v>
      </c>
      <c r="D9" s="1">
        <f>'PR-RAS'!E13</f>
        <v>22015.16</v>
      </c>
      <c r="E9" s="1">
        <v>0</v>
      </c>
      <c r="F9" s="1">
        <v>0</v>
      </c>
      <c r="G9" s="2">
        <f t="shared" si="0"/>
        <v>470.42048</v>
      </c>
      <c r="H9" s="2">
        <f t="shared" si="1"/>
        <v>0.3999999999996362</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82734.679999999993</v>
      </c>
      <c r="D11" s="1">
        <f>'PR-RAS'!E15</f>
        <v>104747.58</v>
      </c>
      <c r="E11" s="1">
        <v>0</v>
      </c>
      <c r="F11" s="1">
        <v>0</v>
      </c>
      <c r="G11" s="2">
        <f t="shared" si="0"/>
        <v>2922.2983999999997</v>
      </c>
      <c r="H11" s="2">
        <f t="shared" si="1"/>
        <v>0.74000000000523869</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9846.1500000000015</v>
      </c>
      <c r="D19" s="1">
        <f>'PR-RAS'!E23</f>
        <v>16969.510000000002</v>
      </c>
      <c r="E19" s="1">
        <v>0</v>
      </c>
      <c r="F19" s="1">
        <v>0</v>
      </c>
      <c r="G19" s="2">
        <f t="shared" si="0"/>
        <v>788.13306</v>
      </c>
      <c r="H19" s="2">
        <f t="shared" si="1"/>
        <v>0.63999999999941792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406.37</v>
      </c>
      <c r="D20" s="1">
        <f>'PR-RAS'!E24</f>
        <v>228.95</v>
      </c>
      <c r="E20" s="1">
        <v>0</v>
      </c>
      <c r="F20" s="1">
        <v>0</v>
      </c>
      <c r="G20" s="2">
        <f t="shared" si="0"/>
        <v>16.421129999999998</v>
      </c>
      <c r="H20" s="2">
        <f t="shared" si="1"/>
        <v>0.42000000000001592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9439.7800000000007</v>
      </c>
      <c r="D23" s="1">
        <f>'PR-RAS'!E27</f>
        <v>16740.560000000001</v>
      </c>
      <c r="E23" s="1">
        <v>0</v>
      </c>
      <c r="F23" s="1">
        <v>0</v>
      </c>
      <c r="G23" s="2">
        <f t="shared" si="0"/>
        <v>944.25979999999993</v>
      </c>
      <c r="H23" s="2">
        <f t="shared" si="1"/>
        <v>0.65999999999803549</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244.8</v>
      </c>
      <c r="D25" s="1">
        <f>'PR-RAS'!E29</f>
        <v>376.52</v>
      </c>
      <c r="E25" s="1">
        <v>0</v>
      </c>
      <c r="F25" s="1">
        <v>0</v>
      </c>
      <c r="G25" s="2">
        <f t="shared" si="0"/>
        <v>23.948159999999998</v>
      </c>
      <c r="H25" s="2">
        <f t="shared" si="1"/>
        <v>0.68000000000000682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244.8</v>
      </c>
      <c r="D27" s="1">
        <f>'PR-RAS'!E31</f>
        <v>376.52</v>
      </c>
      <c r="E27" s="1">
        <v>0</v>
      </c>
      <c r="F27" s="1">
        <v>0</v>
      </c>
      <c r="G27" s="2">
        <f t="shared" si="0"/>
        <v>25.943839999999998</v>
      </c>
      <c r="H27" s="2">
        <f t="shared" si="1"/>
        <v>0.68000000000000682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332442.21999999997</v>
      </c>
      <c r="D46" s="1">
        <f>'PR-RAS'!E50</f>
        <v>870890.97</v>
      </c>
      <c r="E46" s="1">
        <v>0</v>
      </c>
      <c r="F46" s="1">
        <v>0</v>
      </c>
      <c r="G46" s="2">
        <f t="shared" si="0"/>
        <v>93340.087199999994</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21240</v>
      </c>
      <c r="D50" s="1">
        <f>'PR-RAS'!E54</f>
        <v>477802.11</v>
      </c>
      <c r="E50" s="1">
        <v>0</v>
      </c>
      <c r="F50" s="1">
        <v>0</v>
      </c>
      <c r="G50" s="2">
        <f t="shared" si="0"/>
        <v>47865.366780000004</v>
      </c>
      <c r="H50" s="2">
        <f t="shared" si="1"/>
        <v>0.10999999998603016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21240</v>
      </c>
      <c r="D52" s="1">
        <f>'PR-RAS'!E56</f>
        <v>0</v>
      </c>
      <c r="E52" s="1">
        <v>0</v>
      </c>
      <c r="F52" s="1">
        <v>0</v>
      </c>
      <c r="G52" s="2">
        <f t="shared" si="0"/>
        <v>1083.24</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477802.11</v>
      </c>
      <c r="E54" s="1">
        <v>0</v>
      </c>
      <c r="F54" s="1">
        <v>0</v>
      </c>
      <c r="G54" s="2">
        <f t="shared" si="0"/>
        <v>50647.023659999999</v>
      </c>
      <c r="H54" s="2">
        <f t="shared" si="1"/>
        <v>0.10999999998603016</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291837</v>
      </c>
      <c r="D55" s="1">
        <f>'PR-RAS'!E59</f>
        <v>375945.66</v>
      </c>
      <c r="E55" s="1">
        <v>0</v>
      </c>
      <c r="F55" s="1">
        <v>0</v>
      </c>
      <c r="G55" s="2">
        <f t="shared" si="0"/>
        <v>56361.329279999998</v>
      </c>
      <c r="H55" s="2">
        <f t="shared" si="1"/>
        <v>0.34000000002561137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291837</v>
      </c>
      <c r="D56" s="1">
        <f>'PR-RAS'!E60</f>
        <v>375945.66</v>
      </c>
      <c r="E56" s="1">
        <v>0</v>
      </c>
      <c r="F56" s="1">
        <v>0</v>
      </c>
      <c r="G56" s="2">
        <f t="shared" si="0"/>
        <v>57405.0576</v>
      </c>
      <c r="H56" s="2">
        <f t="shared" si="1"/>
        <v>0.34000000002561137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19365.22</v>
      </c>
      <c r="D58" s="1">
        <f>'PR-RAS'!E62</f>
        <v>17143.2</v>
      </c>
      <c r="E58" s="1">
        <v>0</v>
      </c>
      <c r="F58" s="1">
        <v>0</v>
      </c>
      <c r="G58" s="2">
        <f t="shared" si="0"/>
        <v>3058.1423400000003</v>
      </c>
      <c r="H58" s="2">
        <f t="shared" si="1"/>
        <v>0.42000000000189175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19365.22</v>
      </c>
      <c r="D59" s="1">
        <f>'PR-RAS'!E63</f>
        <v>17143.2</v>
      </c>
      <c r="E59" s="1">
        <v>0</v>
      </c>
      <c r="F59" s="1">
        <v>0</v>
      </c>
      <c r="G59" s="2">
        <f t="shared" si="0"/>
        <v>3111.7939600000004</v>
      </c>
      <c r="H59" s="2">
        <f t="shared" si="1"/>
        <v>0.42000000000189175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20529.86</v>
      </c>
      <c r="D78" s="1">
        <f>'PR-RAS'!E82</f>
        <v>24779.600000000002</v>
      </c>
      <c r="E78" s="1">
        <v>0</v>
      </c>
      <c r="F78" s="1">
        <v>0</v>
      </c>
      <c r="G78" s="2">
        <f t="shared" si="0"/>
        <v>5396.8576199999998</v>
      </c>
      <c r="H78" s="2">
        <f t="shared" si="1"/>
        <v>0.53999999999723514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655.81999999999994</v>
      </c>
      <c r="D79" s="1">
        <f>'PR-RAS'!E83</f>
        <v>724.87999999999988</v>
      </c>
      <c r="E79" s="1">
        <v>0</v>
      </c>
      <c r="F79" s="1">
        <v>0</v>
      </c>
      <c r="G79" s="2">
        <f t="shared" si="0"/>
        <v>164.23524</v>
      </c>
      <c r="H79" s="2">
        <f t="shared" si="1"/>
        <v>0.3000000000001819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195.43</v>
      </c>
      <c r="D81" s="1">
        <f>'PR-RAS'!E85</f>
        <v>520.67999999999995</v>
      </c>
      <c r="E81" s="1">
        <v>0</v>
      </c>
      <c r="F81" s="1">
        <v>0</v>
      </c>
      <c r="G81" s="2">
        <f t="shared" si="0"/>
        <v>98.943200000000004</v>
      </c>
      <c r="H81" s="2">
        <f t="shared" si="1"/>
        <v>0.75000000000005684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460.39</v>
      </c>
      <c r="D82" s="1">
        <f>'PR-RAS'!E86</f>
        <v>204.2</v>
      </c>
      <c r="E82" s="1">
        <v>0</v>
      </c>
      <c r="F82" s="1">
        <v>0</v>
      </c>
      <c r="G82" s="2">
        <f t="shared" si="0"/>
        <v>70.371989999999997</v>
      </c>
      <c r="H82" s="2">
        <f t="shared" si="1"/>
        <v>0.58999999999997499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19874.04</v>
      </c>
      <c r="D87" s="1">
        <f>'PR-RAS'!E91</f>
        <v>24054.720000000001</v>
      </c>
      <c r="E87" s="1">
        <v>0</v>
      </c>
      <c r="F87" s="1">
        <v>0</v>
      </c>
      <c r="G87" s="2">
        <f t="shared" si="0"/>
        <v>5846.5792800000008</v>
      </c>
      <c r="H87" s="2">
        <f t="shared" si="1"/>
        <v>0.31999999999970896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799</v>
      </c>
      <c r="D88" s="1">
        <f>'PR-RAS'!E92</f>
        <v>799.66</v>
      </c>
      <c r="E88" s="1">
        <v>0</v>
      </c>
      <c r="F88" s="1">
        <v>0</v>
      </c>
      <c r="G88" s="2">
        <f t="shared" si="0"/>
        <v>208.65383999999997</v>
      </c>
      <c r="H88" s="2">
        <f t="shared" si="1"/>
        <v>0.34000000000003183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4460.42</v>
      </c>
      <c r="D89" s="1">
        <f>'PR-RAS'!E93</f>
        <v>865.78</v>
      </c>
      <c r="E89" s="1">
        <v>0</v>
      </c>
      <c r="F89" s="1">
        <v>0</v>
      </c>
      <c r="G89" s="2">
        <f t="shared" si="0"/>
        <v>544.89423999999997</v>
      </c>
      <c r="H89" s="2">
        <f t="shared" si="1"/>
        <v>0.64000000000010004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14582.3</v>
      </c>
      <c r="D90" s="1">
        <f>'PR-RAS'!E94</f>
        <v>22307.7</v>
      </c>
      <c r="E90" s="1">
        <v>0</v>
      </c>
      <c r="F90" s="1">
        <v>0</v>
      </c>
      <c r="G90" s="2">
        <f t="shared" si="0"/>
        <v>5268.595299999999</v>
      </c>
      <c r="H90" s="2">
        <f t="shared" si="1"/>
        <v>0.59999999999854481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32.32</v>
      </c>
      <c r="D93" s="1">
        <f>'PR-RAS'!E97</f>
        <v>81.58</v>
      </c>
      <c r="E93" s="1">
        <v>0</v>
      </c>
      <c r="F93" s="1">
        <v>0</v>
      </c>
      <c r="G93" s="2">
        <f t="shared" si="0"/>
        <v>17.984159999999999</v>
      </c>
      <c r="H93" s="2">
        <f t="shared" si="1"/>
        <v>0.74000000000000199</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32882.43</v>
      </c>
      <c r="D102" s="1">
        <f>'PR-RAS'!E106</f>
        <v>35223.81</v>
      </c>
      <c r="E102" s="1">
        <v>0</v>
      </c>
      <c r="F102" s="1">
        <v>0</v>
      </c>
      <c r="G102" s="2">
        <f t="shared" si="0"/>
        <v>10436.33505</v>
      </c>
      <c r="H102" s="2">
        <f t="shared" si="1"/>
        <v>0.62000000000261934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995.4</v>
      </c>
      <c r="D103" s="1">
        <f>'PR-RAS'!E107</f>
        <v>995.4</v>
      </c>
      <c r="E103" s="1">
        <v>0</v>
      </c>
      <c r="F103" s="1">
        <v>0</v>
      </c>
      <c r="G103" s="2">
        <f t="shared" si="0"/>
        <v>304.59239999999994</v>
      </c>
      <c r="H103" s="2">
        <f t="shared" si="1"/>
        <v>0.79999999999995453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995.4</v>
      </c>
      <c r="D105" s="1">
        <f>'PR-RAS'!E109</f>
        <v>995.4</v>
      </c>
      <c r="E105" s="1">
        <v>0</v>
      </c>
      <c r="F105" s="1">
        <v>0</v>
      </c>
      <c r="G105" s="2">
        <f t="shared" si="0"/>
        <v>310.56479999999999</v>
      </c>
      <c r="H105" s="2">
        <f t="shared" si="1"/>
        <v>0.79999999999995453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4129.8500000000004</v>
      </c>
      <c r="D108" s="1">
        <f>'PR-RAS'!E112</f>
        <v>11291.99</v>
      </c>
      <c r="E108" s="1">
        <v>0</v>
      </c>
      <c r="F108" s="1">
        <v>0</v>
      </c>
      <c r="G108" s="2">
        <f t="shared" si="0"/>
        <v>2858.3798099999999</v>
      </c>
      <c r="H108" s="2">
        <f t="shared" si="1"/>
        <v>0.15999999999985448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4.3</v>
      </c>
      <c r="D110" s="1">
        <f>'PR-RAS'!E114</f>
        <v>137.81</v>
      </c>
      <c r="E110" s="1">
        <v>0</v>
      </c>
      <c r="F110" s="1">
        <v>0</v>
      </c>
      <c r="G110" s="2">
        <f t="shared" si="0"/>
        <v>30.511280000000003</v>
      </c>
      <c r="H110" s="2">
        <f t="shared" si="1"/>
        <v>0.48999999999999755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4125.55</v>
      </c>
      <c r="D113" s="1">
        <f>'PR-RAS'!E117</f>
        <v>11154.18</v>
      </c>
      <c r="E113" s="1">
        <v>0</v>
      </c>
      <c r="F113" s="1">
        <v>0</v>
      </c>
      <c r="G113" s="2">
        <f t="shared" si="0"/>
        <v>2960.5979200000002</v>
      </c>
      <c r="H113" s="2">
        <f t="shared" si="1"/>
        <v>0.63000000000010914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27757.18</v>
      </c>
      <c r="D116" s="1">
        <f>'PR-RAS'!E120</f>
        <v>22936.42</v>
      </c>
      <c r="E116" s="1">
        <v>0</v>
      </c>
      <c r="F116" s="1">
        <v>0</v>
      </c>
      <c r="G116" s="2">
        <f t="shared" si="0"/>
        <v>8467.452299999999</v>
      </c>
      <c r="H116" s="2">
        <f t="shared" si="1"/>
        <v>0.59999999999854481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1968.37</v>
      </c>
      <c r="D117" s="1">
        <f>'PR-RAS'!E121</f>
        <v>524.35</v>
      </c>
      <c r="E117" s="1">
        <v>0</v>
      </c>
      <c r="F117" s="1">
        <v>0</v>
      </c>
      <c r="G117" s="2">
        <f t="shared" si="0"/>
        <v>349.98012</v>
      </c>
      <c r="H117" s="2">
        <f t="shared" si="1"/>
        <v>0.7199999999999136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25788.81</v>
      </c>
      <c r="D118" s="1">
        <f>'PR-RAS'!E122</f>
        <v>22412.07</v>
      </c>
      <c r="E118" s="1">
        <v>0</v>
      </c>
      <c r="F118" s="1">
        <v>0</v>
      </c>
      <c r="G118" s="2">
        <f t="shared" si="0"/>
        <v>8261.71515</v>
      </c>
      <c r="H118" s="2">
        <f t="shared" si="1"/>
        <v>0.25999999999839929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4457.08</v>
      </c>
      <c r="D120" s="1">
        <f>'PR-RAS'!E124</f>
        <v>1154.94</v>
      </c>
      <c r="E120" s="1">
        <v>0</v>
      </c>
      <c r="F120" s="1">
        <v>0</v>
      </c>
      <c r="G120" s="2">
        <f t="shared" si="0"/>
        <v>805.26823999999999</v>
      </c>
      <c r="H120" s="2">
        <f t="shared" si="1"/>
        <v>0.13999999999987267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4457.08</v>
      </c>
      <c r="D121" s="1">
        <f>'PR-RAS'!E125</f>
        <v>1154.94</v>
      </c>
      <c r="E121" s="1">
        <v>0</v>
      </c>
      <c r="F121" s="1">
        <v>0</v>
      </c>
      <c r="G121" s="2">
        <f t="shared" si="0"/>
        <v>812.03519999999992</v>
      </c>
      <c r="H121" s="2">
        <f t="shared" si="1"/>
        <v>0.13999999999987267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4457.08</v>
      </c>
      <c r="D123" s="1">
        <f>'PR-RAS'!E127</f>
        <v>1154.94</v>
      </c>
      <c r="E123" s="1">
        <v>0</v>
      </c>
      <c r="F123" s="1">
        <v>0</v>
      </c>
      <c r="G123" s="2">
        <f t="shared" si="0"/>
        <v>825.56912</v>
      </c>
      <c r="H123" s="2">
        <f t="shared" si="1"/>
        <v>0.13999999999987267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502973.25</v>
      </c>
      <c r="D147" s="1">
        <f>'PR-RAS'!E151</f>
        <v>481555.60000000009</v>
      </c>
      <c r="E147" s="1">
        <v>0</v>
      </c>
      <c r="F147" s="1">
        <v>0</v>
      </c>
      <c r="G147" s="2">
        <f t="shared" si="0"/>
        <v>214048.3297</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55072.19</v>
      </c>
      <c r="D148" s="1">
        <f>'PR-RAS'!E152</f>
        <v>67777.739999999991</v>
      </c>
      <c r="E148" s="1">
        <v>0</v>
      </c>
      <c r="F148" s="1">
        <v>0</v>
      </c>
      <c r="G148" s="2">
        <f t="shared" si="0"/>
        <v>28022.267489999995</v>
      </c>
      <c r="H148" s="2">
        <f t="shared" si="1"/>
        <v>0.45000000001164153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34974.81</v>
      </c>
      <c r="D149" s="1">
        <f>'PR-RAS'!E153</f>
        <v>42671.659999999996</v>
      </c>
      <c r="E149" s="1">
        <v>0</v>
      </c>
      <c r="F149" s="1">
        <v>0</v>
      </c>
      <c r="G149" s="2">
        <f t="shared" si="0"/>
        <v>17807.083239999996</v>
      </c>
      <c r="H149" s="2">
        <f t="shared" si="1"/>
        <v>0.5300000000061118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34927.81</v>
      </c>
      <c r="D150" s="1">
        <f>'PR-RAS'!E154</f>
        <v>42577.84</v>
      </c>
      <c r="E150" s="1">
        <v>0</v>
      </c>
      <c r="F150" s="1">
        <v>0</v>
      </c>
      <c r="G150" s="2">
        <f t="shared" si="0"/>
        <v>17892.440009999998</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47</v>
      </c>
      <c r="D152" s="1">
        <f>'PR-RAS'!E156</f>
        <v>93.82</v>
      </c>
      <c r="E152" s="1">
        <v>0</v>
      </c>
      <c r="F152" s="1">
        <v>0</v>
      </c>
      <c r="G152" s="2">
        <f t="shared" si="0"/>
        <v>35.430639999999997</v>
      </c>
      <c r="H152" s="2">
        <f t="shared" si="1"/>
        <v>0.18000000000000682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5581.18</v>
      </c>
      <c r="D154" s="1">
        <f>'PR-RAS'!E158</f>
        <v>7015</v>
      </c>
      <c r="E154" s="1">
        <v>0</v>
      </c>
      <c r="F154" s="1">
        <v>0</v>
      </c>
      <c r="G154" s="2">
        <f t="shared" si="0"/>
        <v>3000.5105399999998</v>
      </c>
      <c r="H154" s="2">
        <f t="shared" si="1"/>
        <v>0.18000000000029104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14516.2</v>
      </c>
      <c r="D155" s="1">
        <f>'PR-RAS'!E159</f>
        <v>18091.080000000002</v>
      </c>
      <c r="E155" s="1">
        <v>0</v>
      </c>
      <c r="F155" s="1">
        <v>0</v>
      </c>
      <c r="G155" s="2">
        <f t="shared" si="0"/>
        <v>7807.5474400000003</v>
      </c>
      <c r="H155" s="2">
        <f t="shared" si="1"/>
        <v>0.28000000000247383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8743.65</v>
      </c>
      <c r="D156" s="1">
        <f>'PR-RAS'!E160</f>
        <v>9723.1200000000008</v>
      </c>
      <c r="E156" s="1">
        <v>0</v>
      </c>
      <c r="F156" s="1">
        <v>0</v>
      </c>
      <c r="G156" s="2">
        <f t="shared" si="0"/>
        <v>4369.4329499999994</v>
      </c>
      <c r="H156" s="2">
        <f t="shared" si="1"/>
        <v>0.47000000000116415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5772.55</v>
      </c>
      <c r="D157" s="1">
        <f>'PR-RAS'!E161</f>
        <v>8367.9599999999991</v>
      </c>
      <c r="E157" s="1">
        <v>0</v>
      </c>
      <c r="F157" s="1">
        <v>0</v>
      </c>
      <c r="G157" s="2">
        <f t="shared" si="0"/>
        <v>3511.3213199999996</v>
      </c>
      <c r="H157" s="2">
        <f t="shared" si="1"/>
        <v>0.49000000000069122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288095.20999999996</v>
      </c>
      <c r="D159" s="1">
        <f>'PR-RAS'!E163</f>
        <v>233201.16000000003</v>
      </c>
      <c r="E159" s="1">
        <v>0</v>
      </c>
      <c r="F159" s="1">
        <v>0</v>
      </c>
      <c r="G159" s="2">
        <f t="shared" si="0"/>
        <v>119210.60974</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5010.4399999999996</v>
      </c>
      <c r="D160" s="1">
        <f>'PR-RAS'!E164</f>
        <v>4777.83</v>
      </c>
      <c r="E160" s="1">
        <v>0</v>
      </c>
      <c r="F160" s="1">
        <v>0</v>
      </c>
      <c r="G160" s="2">
        <f t="shared" si="0"/>
        <v>2316.0099</v>
      </c>
      <c r="H160" s="2">
        <f t="shared" si="1"/>
        <v>0.60999999999967258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277.44</v>
      </c>
      <c r="D161" s="1">
        <f>'PR-RAS'!E165</f>
        <v>0</v>
      </c>
      <c r="E161" s="1">
        <v>0</v>
      </c>
      <c r="F161" s="1">
        <v>0</v>
      </c>
      <c r="G161" s="2">
        <f t="shared" si="0"/>
        <v>44.3904</v>
      </c>
      <c r="H161" s="2">
        <f t="shared" si="1"/>
        <v>0.43999999999999773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3605.49</v>
      </c>
      <c r="D162" s="1">
        <f>'PR-RAS'!E166</f>
        <v>3693.93</v>
      </c>
      <c r="E162" s="1">
        <v>0</v>
      </c>
      <c r="F162" s="1">
        <v>0</v>
      </c>
      <c r="G162" s="2">
        <f t="shared" si="0"/>
        <v>1769.9293499999999</v>
      </c>
      <c r="H162" s="2">
        <f t="shared" si="1"/>
        <v>0.55999999999994543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160</v>
      </c>
      <c r="E163" s="1">
        <v>0</v>
      </c>
      <c r="F163" s="1">
        <v>0</v>
      </c>
      <c r="G163" s="2">
        <f t="shared" si="0"/>
        <v>64.8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1047.51</v>
      </c>
      <c r="D164" s="1">
        <f>'PR-RAS'!E168</f>
        <v>923.9</v>
      </c>
      <c r="E164" s="1">
        <v>0</v>
      </c>
      <c r="F164" s="1">
        <v>0</v>
      </c>
      <c r="G164" s="2">
        <f t="shared" si="0"/>
        <v>471.93553000000003</v>
      </c>
      <c r="H164" s="2">
        <f t="shared" si="1"/>
        <v>0.59000000000003183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25247.620000000003</v>
      </c>
      <c r="D165" s="1">
        <f>'PR-RAS'!E169</f>
        <v>21733.949999999997</v>
      </c>
      <c r="E165" s="1">
        <v>0</v>
      </c>
      <c r="F165" s="1">
        <v>0</v>
      </c>
      <c r="G165" s="2">
        <f t="shared" si="0"/>
        <v>11269.34528</v>
      </c>
      <c r="H165" s="2">
        <f t="shared" si="1"/>
        <v>0.43000000000029104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4547.5200000000004</v>
      </c>
      <c r="D166" s="1">
        <f>'PR-RAS'!E170</f>
        <v>5413.11</v>
      </c>
      <c r="E166" s="1">
        <v>0</v>
      </c>
      <c r="F166" s="1">
        <v>0</v>
      </c>
      <c r="G166" s="2">
        <f t="shared" si="0"/>
        <v>2536.6671000000001</v>
      </c>
      <c r="H166" s="2">
        <f t="shared" si="1"/>
        <v>0.58999999999923602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19451.82</v>
      </c>
      <c r="D168" s="1">
        <f>'PR-RAS'!E172</f>
        <v>15812.92</v>
      </c>
      <c r="E168" s="1">
        <v>0</v>
      </c>
      <c r="F168" s="1">
        <v>0</v>
      </c>
      <c r="G168" s="2">
        <f t="shared" si="0"/>
        <v>8529.9692200000009</v>
      </c>
      <c r="H168" s="2">
        <f t="shared" si="1"/>
        <v>0.26000000000021828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908.08</v>
      </c>
      <c r="D170" s="1">
        <f>'PR-RAS'!E174</f>
        <v>0</v>
      </c>
      <c r="E170" s="1">
        <v>0</v>
      </c>
      <c r="F170" s="1">
        <v>0</v>
      </c>
      <c r="G170" s="2">
        <f t="shared" si="0"/>
        <v>153.46552000000003</v>
      </c>
      <c r="H170" s="2">
        <f t="shared" si="1"/>
        <v>8.0000000000040927E-2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340.2</v>
      </c>
      <c r="D172" s="1">
        <f>'PR-RAS'!E176</f>
        <v>507.92</v>
      </c>
      <c r="E172" s="1">
        <v>0</v>
      </c>
      <c r="F172" s="1">
        <v>0</v>
      </c>
      <c r="G172" s="2">
        <f t="shared" si="0"/>
        <v>231.88284000000002</v>
      </c>
      <c r="H172" s="2">
        <f t="shared" si="1"/>
        <v>0.27999999999997272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241738.41999999998</v>
      </c>
      <c r="D173" s="1">
        <f>'PR-RAS'!E177</f>
        <v>184111.84000000003</v>
      </c>
      <c r="E173" s="1">
        <v>0</v>
      </c>
      <c r="F173" s="1">
        <v>0</v>
      </c>
      <c r="G173" s="2">
        <f t="shared" si="0"/>
        <v>104913.48120000001</v>
      </c>
      <c r="H173" s="2">
        <f t="shared" si="1"/>
        <v>0.57999999995809048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5638.45</v>
      </c>
      <c r="D174" s="1">
        <f>'PR-RAS'!E178</f>
        <v>4907.43</v>
      </c>
      <c r="E174" s="1">
        <v>0</v>
      </c>
      <c r="F174" s="1">
        <v>0</v>
      </c>
      <c r="G174" s="2">
        <f t="shared" si="0"/>
        <v>2673.42263</v>
      </c>
      <c r="H174" s="2">
        <f t="shared" si="1"/>
        <v>0.88000000000010914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161081.74</v>
      </c>
      <c r="D175" s="1">
        <f>'PR-RAS'!E179</f>
        <v>95124.67</v>
      </c>
      <c r="E175" s="1">
        <v>0</v>
      </c>
      <c r="F175" s="1">
        <v>0</v>
      </c>
      <c r="G175" s="2">
        <f t="shared" si="0"/>
        <v>61131.607919999988</v>
      </c>
      <c r="H175" s="2">
        <f t="shared" si="1"/>
        <v>0.59000000001105946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8577.0300000000007</v>
      </c>
      <c r="D176" s="1">
        <f>'PR-RAS'!E180</f>
        <v>11411.03</v>
      </c>
      <c r="E176" s="1">
        <v>0</v>
      </c>
      <c r="F176" s="1">
        <v>0</v>
      </c>
      <c r="G176" s="2">
        <f t="shared" si="0"/>
        <v>5494.8407500000003</v>
      </c>
      <c r="H176" s="2">
        <f t="shared" si="1"/>
        <v>6.0000000001309672E-2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7638.62</v>
      </c>
      <c r="D177" s="1">
        <f>'PR-RAS'!E181</f>
        <v>3314.72</v>
      </c>
      <c r="E177" s="1">
        <v>0</v>
      </c>
      <c r="F177" s="1">
        <v>0</v>
      </c>
      <c r="G177" s="2">
        <f t="shared" si="0"/>
        <v>2511.1785599999998</v>
      </c>
      <c r="H177" s="2">
        <f t="shared" si="1"/>
        <v>0.66000000000030923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10540.54</v>
      </c>
      <c r="E178" s="1">
        <v>0</v>
      </c>
      <c r="F178" s="1">
        <v>0</v>
      </c>
      <c r="G178" s="2">
        <f t="shared" si="0"/>
        <v>3731.3511600000002</v>
      </c>
      <c r="H178" s="2">
        <f t="shared" si="1"/>
        <v>0.45999999999912689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9382.14</v>
      </c>
      <c r="D179" s="1">
        <f>'PR-RAS'!E183</f>
        <v>7895.53</v>
      </c>
      <c r="E179" s="1">
        <v>0</v>
      </c>
      <c r="F179" s="1">
        <v>0</v>
      </c>
      <c r="G179" s="2">
        <f t="shared" si="0"/>
        <v>4480.8295999999991</v>
      </c>
      <c r="H179" s="2">
        <f t="shared" si="1"/>
        <v>0.60999999999967258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21261.599999999999</v>
      </c>
      <c r="D180" s="1">
        <f>'PR-RAS'!E184</f>
        <v>24710.16</v>
      </c>
      <c r="E180" s="1">
        <v>0</v>
      </c>
      <c r="F180" s="1">
        <v>0</v>
      </c>
      <c r="G180" s="2">
        <f t="shared" si="0"/>
        <v>12652.063679999999</v>
      </c>
      <c r="H180" s="2">
        <f t="shared" si="1"/>
        <v>0.56000000000130967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7873.77</v>
      </c>
      <c r="D181" s="1">
        <f>'PR-RAS'!E185</f>
        <v>3718.73</v>
      </c>
      <c r="E181" s="1">
        <v>0</v>
      </c>
      <c r="F181" s="1">
        <v>0</v>
      </c>
      <c r="G181" s="2">
        <f t="shared" si="0"/>
        <v>2756.0213999999996</v>
      </c>
      <c r="H181" s="2">
        <f t="shared" si="1"/>
        <v>0.49999999999954525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20285.07</v>
      </c>
      <c r="D182" s="1">
        <f>'PR-RAS'!E186</f>
        <v>22489.03</v>
      </c>
      <c r="E182" s="1">
        <v>0</v>
      </c>
      <c r="F182" s="1">
        <v>0</v>
      </c>
      <c r="G182" s="2">
        <f t="shared" si="0"/>
        <v>11812.62653</v>
      </c>
      <c r="H182" s="2">
        <f t="shared" si="1"/>
        <v>9.9999999998544808E-2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16098.73</v>
      </c>
      <c r="D184" s="1">
        <f>'PR-RAS'!E188</f>
        <v>22577.54</v>
      </c>
      <c r="E184" s="1">
        <v>0</v>
      </c>
      <c r="F184" s="1">
        <v>0</v>
      </c>
      <c r="G184" s="2">
        <f t="shared" si="0"/>
        <v>11209.44723</v>
      </c>
      <c r="H184" s="2">
        <f t="shared" si="1"/>
        <v>0.72999999999956344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5288.52</v>
      </c>
      <c r="D185" s="1">
        <f>'PR-RAS'!E189</f>
        <v>3417.94</v>
      </c>
      <c r="E185" s="1">
        <v>0</v>
      </c>
      <c r="F185" s="1">
        <v>0</v>
      </c>
      <c r="G185" s="2">
        <f t="shared" si="0"/>
        <v>2230.8896000000004</v>
      </c>
      <c r="H185" s="2">
        <f t="shared" si="1"/>
        <v>0.53999999999950887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2781.83</v>
      </c>
      <c r="D186" s="1">
        <f>'PR-RAS'!E190</f>
        <v>2994.27</v>
      </c>
      <c r="E186" s="1">
        <v>0</v>
      </c>
      <c r="F186" s="1">
        <v>0</v>
      </c>
      <c r="G186" s="2">
        <f t="shared" si="0"/>
        <v>1622.5184499999998</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939.83</v>
      </c>
      <c r="D187" s="1">
        <f>'PR-RAS'!E191</f>
        <v>7973.49</v>
      </c>
      <c r="E187" s="1">
        <v>0</v>
      </c>
      <c r="F187" s="1">
        <v>0</v>
      </c>
      <c r="G187" s="2">
        <f t="shared" si="0"/>
        <v>3140.9466600000001</v>
      </c>
      <c r="H187" s="2">
        <f t="shared" si="1"/>
        <v>0.65999999999974079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3869.18</v>
      </c>
      <c r="D188" s="1">
        <f>'PR-RAS'!E192</f>
        <v>4775.54</v>
      </c>
      <c r="E188" s="1">
        <v>0</v>
      </c>
      <c r="F188" s="1">
        <v>0</v>
      </c>
      <c r="G188" s="2">
        <f t="shared" si="0"/>
        <v>2509.58862</v>
      </c>
      <c r="H188" s="2">
        <f t="shared" si="1"/>
        <v>0.63999999999987267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2734.37</v>
      </c>
      <c r="D189" s="1">
        <f>'PR-RAS'!E193</f>
        <v>2805.3</v>
      </c>
      <c r="E189" s="1">
        <v>0</v>
      </c>
      <c r="F189" s="1">
        <v>0</v>
      </c>
      <c r="G189" s="2">
        <f t="shared" si="0"/>
        <v>1568.8543600000003</v>
      </c>
      <c r="H189" s="2">
        <f t="shared" si="1"/>
        <v>0.67000000000007276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485</v>
      </c>
      <c r="D191" s="1">
        <f>'PR-RAS'!E195</f>
        <v>611</v>
      </c>
      <c r="E191" s="1">
        <v>0</v>
      </c>
      <c r="F191" s="1">
        <v>0</v>
      </c>
      <c r="G191" s="2">
        <f t="shared" si="0"/>
        <v>324.33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319.95999999999998</v>
      </c>
      <c r="D192" s="1">
        <f>'PR-RAS'!E196</f>
        <v>287.52</v>
      </c>
      <c r="E192" s="1">
        <v>0</v>
      </c>
      <c r="F192" s="1">
        <v>0</v>
      </c>
      <c r="G192" s="2">
        <f t="shared" si="0"/>
        <v>170.94499999999999</v>
      </c>
      <c r="H192" s="2">
        <f t="shared" si="1"/>
        <v>0.52000000000003865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319.95999999999998</v>
      </c>
      <c r="D206" s="1">
        <f>'PR-RAS'!E210</f>
        <v>287.52</v>
      </c>
      <c r="E206" s="1">
        <v>0</v>
      </c>
      <c r="F206" s="1">
        <v>0</v>
      </c>
      <c r="G206" s="2">
        <f t="shared" si="0"/>
        <v>183.47499999999999</v>
      </c>
      <c r="H206" s="2">
        <f t="shared" si="1"/>
        <v>0.52000000000003865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319.95999999999998</v>
      </c>
      <c r="D207" s="1">
        <f>'PR-RAS'!E211</f>
        <v>287.52</v>
      </c>
      <c r="E207" s="1">
        <v>0</v>
      </c>
      <c r="F207" s="1">
        <v>0</v>
      </c>
      <c r="G207" s="2">
        <f t="shared" si="0"/>
        <v>184.36999999999998</v>
      </c>
      <c r="H207" s="2">
        <f t="shared" si="1"/>
        <v>0.52000000000003865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46525.79</v>
      </c>
      <c r="D211" s="1">
        <f>'PR-RAS'!E215</f>
        <v>58874.58</v>
      </c>
      <c r="E211" s="1">
        <v>0</v>
      </c>
      <c r="F211" s="1">
        <v>0</v>
      </c>
      <c r="G211" s="2">
        <f t="shared" si="0"/>
        <v>34497.739500000003</v>
      </c>
      <c r="H211" s="2">
        <f t="shared" si="1"/>
        <v>0.62999999999738066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46525.79</v>
      </c>
      <c r="D215" s="1">
        <f>'PR-RAS'!E219</f>
        <v>58874.58</v>
      </c>
      <c r="E215" s="1">
        <v>0</v>
      </c>
      <c r="F215" s="1">
        <v>0</v>
      </c>
      <c r="G215" s="2">
        <f t="shared" si="0"/>
        <v>35154.8393</v>
      </c>
      <c r="H215" s="2">
        <f t="shared" si="1"/>
        <v>0.62999999999738066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46525.79</v>
      </c>
      <c r="D217" s="1">
        <f>'PR-RAS'!E221</f>
        <v>58874.58</v>
      </c>
      <c r="E217" s="1">
        <v>0</v>
      </c>
      <c r="F217" s="1">
        <v>0</v>
      </c>
      <c r="G217" s="2">
        <f t="shared" si="0"/>
        <v>35483.389200000005</v>
      </c>
      <c r="H217" s="2">
        <f t="shared" si="1"/>
        <v>0.62999999999738066</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12585.13</v>
      </c>
      <c r="D220" s="1">
        <f>'PR-RAS'!E224</f>
        <v>16169.4</v>
      </c>
      <c r="E220" s="1">
        <v>0</v>
      </c>
      <c r="F220" s="1">
        <v>0</v>
      </c>
      <c r="G220" s="2">
        <f t="shared" si="0"/>
        <v>9838.3406699999996</v>
      </c>
      <c r="H220" s="2">
        <f t="shared" si="1"/>
        <v>0.52999999999883585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3066.5</v>
      </c>
      <c r="D227" s="1">
        <f>'PR-RAS'!E231</f>
        <v>3944.84</v>
      </c>
      <c r="E227" s="1">
        <v>0</v>
      </c>
      <c r="F227" s="1">
        <v>0</v>
      </c>
      <c r="G227" s="2">
        <f t="shared" si="0"/>
        <v>2476.0966800000001</v>
      </c>
      <c r="H227" s="2">
        <f t="shared" si="1"/>
        <v>0.65999999999985448</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3066.5</v>
      </c>
      <c r="D228" s="1">
        <f>'PR-RAS'!E232</f>
        <v>3944.84</v>
      </c>
      <c r="E228" s="1">
        <v>0</v>
      </c>
      <c r="F228" s="1">
        <v>0</v>
      </c>
      <c r="G228" s="2">
        <f t="shared" si="0"/>
        <v>2487.0528600000002</v>
      </c>
      <c r="H228" s="2">
        <f t="shared" si="1"/>
        <v>0.65999999999985448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9518.6299999999992</v>
      </c>
      <c r="D232" s="1">
        <f>'PR-RAS'!E236</f>
        <v>12224.56</v>
      </c>
      <c r="E232" s="1">
        <v>0</v>
      </c>
      <c r="F232" s="1">
        <v>0</v>
      </c>
      <c r="G232" s="2">
        <f t="shared" si="0"/>
        <v>7846.5502500000002</v>
      </c>
      <c r="H232" s="2">
        <f t="shared" si="1"/>
        <v>0.81000000000130967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9518.6299999999992</v>
      </c>
      <c r="D233" s="1">
        <f>'PR-RAS'!E237</f>
        <v>12224.56</v>
      </c>
      <c r="E233" s="1">
        <v>0</v>
      </c>
      <c r="F233" s="1">
        <v>0</v>
      </c>
      <c r="G233" s="2">
        <f t="shared" si="0"/>
        <v>7880.518</v>
      </c>
      <c r="H233" s="2">
        <f t="shared" si="1"/>
        <v>0.81000000000130967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13294.71</v>
      </c>
      <c r="D248" s="1">
        <f>'PR-RAS'!E252</f>
        <v>21168.3</v>
      </c>
      <c r="E248" s="1">
        <v>0</v>
      </c>
      <c r="F248" s="1">
        <v>0</v>
      </c>
      <c r="G248" s="2">
        <f t="shared" si="0"/>
        <v>13740.933569999999</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13294.71</v>
      </c>
      <c r="D255" s="1">
        <f>'PR-RAS'!E259</f>
        <v>21168.3</v>
      </c>
      <c r="E255" s="1">
        <v>0</v>
      </c>
      <c r="F255" s="1">
        <v>0</v>
      </c>
      <c r="G255" s="2">
        <f t="shared" si="0"/>
        <v>14130.35274</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12672.48</v>
      </c>
      <c r="D256" s="1">
        <f>'PR-RAS'!E260</f>
        <v>18620.919999999998</v>
      </c>
      <c r="E256" s="1">
        <v>0</v>
      </c>
      <c r="F256" s="1">
        <v>0</v>
      </c>
      <c r="G256" s="2">
        <f t="shared" si="0"/>
        <v>12728.151599999997</v>
      </c>
      <c r="H256" s="2">
        <f t="shared" si="1"/>
        <v>0.56000000000130967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622.23</v>
      </c>
      <c r="D257" s="1">
        <f>'PR-RAS'!E261</f>
        <v>2547.38</v>
      </c>
      <c r="E257" s="1">
        <v>0</v>
      </c>
      <c r="F257" s="1">
        <v>0</v>
      </c>
      <c r="G257" s="2">
        <f t="shared" si="0"/>
        <v>1463.54944</v>
      </c>
      <c r="H257" s="2">
        <f t="shared" si="1"/>
        <v>0.61000000000012733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87080.260000000009</v>
      </c>
      <c r="D259" s="1">
        <f>'PR-RAS'!E263</f>
        <v>84076.9</v>
      </c>
      <c r="E259" s="1">
        <v>0</v>
      </c>
      <c r="F259" s="1">
        <v>0</v>
      </c>
      <c r="G259" s="2">
        <f t="shared" si="0"/>
        <v>65850.387480000005</v>
      </c>
      <c r="H259" s="2">
        <f t="shared" si="1"/>
        <v>0.36000000001513399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43100.26</v>
      </c>
      <c r="D260" s="1">
        <f>'PR-RAS'!E264</f>
        <v>43644.11</v>
      </c>
      <c r="E260" s="1">
        <v>0</v>
      </c>
      <c r="F260" s="1">
        <v>0</v>
      </c>
      <c r="G260" s="2">
        <f t="shared" si="0"/>
        <v>33770.616320000001</v>
      </c>
      <c r="H260" s="2">
        <f t="shared" si="1"/>
        <v>0.37000000000261934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43100.26</v>
      </c>
      <c r="D261" s="1">
        <f>'PR-RAS'!E265</f>
        <v>43644.11</v>
      </c>
      <c r="E261" s="1">
        <v>0</v>
      </c>
      <c r="F261" s="1">
        <v>0</v>
      </c>
      <c r="G261" s="2">
        <f t="shared" si="0"/>
        <v>33901.004800000002</v>
      </c>
      <c r="H261" s="2">
        <f t="shared" si="1"/>
        <v>0.37000000000261934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43980</v>
      </c>
      <c r="D264" s="1">
        <f>'PR-RAS'!E268</f>
        <v>40432.79</v>
      </c>
      <c r="E264" s="1">
        <v>0</v>
      </c>
      <c r="F264" s="1">
        <v>0</v>
      </c>
      <c r="G264" s="2">
        <f t="shared" si="0"/>
        <v>32834.387540000003</v>
      </c>
      <c r="H264" s="2">
        <f t="shared" si="1"/>
        <v>0.20999999999912689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33180</v>
      </c>
      <c r="D265" s="1">
        <f>'PR-RAS'!E269</f>
        <v>37732.79</v>
      </c>
      <c r="E265" s="1">
        <v>0</v>
      </c>
      <c r="F265" s="1">
        <v>0</v>
      </c>
      <c r="G265" s="2">
        <f t="shared" ref="G265:G521" si="8">(B265/1000)*(C265*1+D265*2)</f>
        <v>28682.433120000002</v>
      </c>
      <c r="H265" s="2">
        <f t="shared" ref="H265:H521" si="9">ABS(C265-ROUND(C265,0))+ABS(D265-ROUND(D265,0))</f>
        <v>0.20999999999912689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10800</v>
      </c>
      <c r="D266" s="1">
        <f>'PR-RAS'!E270</f>
        <v>2700</v>
      </c>
      <c r="E266" s="1">
        <v>0</v>
      </c>
      <c r="F266" s="1">
        <v>0</v>
      </c>
      <c r="G266" s="2">
        <f t="shared" si="8"/>
        <v>4293</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502973.25</v>
      </c>
      <c r="D285" s="1">
        <f>'PR-RAS'!E289</f>
        <v>481555.60000000009</v>
      </c>
      <c r="E285" s="1">
        <v>0</v>
      </c>
      <c r="F285" s="1">
        <v>0</v>
      </c>
      <c r="G285" s="2">
        <f t="shared" si="8"/>
        <v>416367.98379999999</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65535.429999999935</v>
      </c>
      <c r="D286" s="1">
        <f>'PR-RAS'!E290</f>
        <v>709043</v>
      </c>
      <c r="E286" s="1">
        <v>0</v>
      </c>
      <c r="F286" s="1">
        <v>0</v>
      </c>
      <c r="G286" s="2">
        <f t="shared" si="8"/>
        <v>422832.10754999996</v>
      </c>
      <c r="H286" s="2">
        <f t="shared" si="9"/>
        <v>0.42999999993480742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383158.01</v>
      </c>
      <c r="D288" s="1">
        <f>'PR-RAS'!E292</f>
        <v>904471.18</v>
      </c>
      <c r="E288" s="1">
        <v>0</v>
      </c>
      <c r="F288" s="1">
        <v>0</v>
      </c>
      <c r="G288" s="2">
        <f t="shared" si="8"/>
        <v>629132.80619000003</v>
      </c>
      <c r="H288" s="2">
        <f t="shared" si="9"/>
        <v>0.19000000006053597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63923.95</v>
      </c>
      <c r="D290" s="1">
        <f>'PR-RAS'!E294</f>
        <v>73310.11</v>
      </c>
      <c r="E290" s="1">
        <v>0</v>
      </c>
      <c r="F290" s="1">
        <v>0</v>
      </c>
      <c r="G290" s="2">
        <f t="shared" si="8"/>
        <v>60847.265129999992</v>
      </c>
      <c r="H290" s="2">
        <f t="shared" si="9"/>
        <v>0.16000000000349246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16073.96</v>
      </c>
      <c r="D291" s="1">
        <f>'PR-RAS'!E295</f>
        <v>7970.31</v>
      </c>
      <c r="E291" s="1">
        <v>0</v>
      </c>
      <c r="F291" s="1">
        <v>0</v>
      </c>
      <c r="G291" s="2">
        <f t="shared" si="8"/>
        <v>9284.2281999999996</v>
      </c>
      <c r="H291" s="2">
        <f t="shared" si="9"/>
        <v>0.35000000000127329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240.85</v>
      </c>
      <c r="D293" s="1">
        <f>'PR-RAS'!E298</f>
        <v>214001.92000000001</v>
      </c>
      <c r="E293" s="1">
        <v>0</v>
      </c>
      <c r="F293" s="1">
        <v>0</v>
      </c>
      <c r="G293" s="2">
        <f t="shared" si="8"/>
        <v>125047.44948</v>
      </c>
      <c r="H293" s="2">
        <f t="shared" si="9"/>
        <v>0.2299999999872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240.85</v>
      </c>
      <c r="D306" s="1">
        <f>'PR-RAS'!E311</f>
        <v>214001.92000000001</v>
      </c>
      <c r="E306" s="1">
        <v>0</v>
      </c>
      <c r="F306" s="1">
        <v>0</v>
      </c>
      <c r="G306" s="2">
        <f t="shared" si="8"/>
        <v>130614.63045</v>
      </c>
      <c r="H306" s="2">
        <f t="shared" si="9"/>
        <v>0.2299999999872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240.85</v>
      </c>
      <c r="D307" s="1">
        <f>'PR-RAS'!E312</f>
        <v>214001.92000000001</v>
      </c>
      <c r="E307" s="1">
        <v>0</v>
      </c>
      <c r="F307" s="1">
        <v>0</v>
      </c>
      <c r="G307" s="2">
        <f t="shared" si="8"/>
        <v>131042.87514</v>
      </c>
      <c r="H307" s="2">
        <f t="shared" si="9"/>
        <v>0.2299999999872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240.85</v>
      </c>
      <c r="D308" s="1">
        <f>'PR-RAS'!E313</f>
        <v>160.69</v>
      </c>
      <c r="E308" s="1">
        <v>0</v>
      </c>
      <c r="F308" s="1">
        <v>0</v>
      </c>
      <c r="G308" s="2">
        <f t="shared" si="8"/>
        <v>172.60461000000001</v>
      </c>
      <c r="H308" s="2">
        <f t="shared" si="9"/>
        <v>0.46000000000000796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213841.23</v>
      </c>
      <c r="E309" s="1">
        <v>0</v>
      </c>
      <c r="F309" s="1">
        <v>0</v>
      </c>
      <c r="G309" s="2">
        <f t="shared" si="8"/>
        <v>131726.19768000001</v>
      </c>
      <c r="H309" s="2">
        <f t="shared" si="9"/>
        <v>0.23000000001047738</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119721.20999999999</v>
      </c>
      <c r="D345" s="1">
        <f>'PR-RAS'!E350</f>
        <v>746555.77</v>
      </c>
      <c r="E345" s="1">
        <v>0</v>
      </c>
      <c r="F345" s="1">
        <v>0</v>
      </c>
      <c r="G345" s="2">
        <f t="shared" si="8"/>
        <v>554814.4659999999</v>
      </c>
      <c r="H345" s="2">
        <f t="shared" si="9"/>
        <v>0.43999999997322448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2117</v>
      </c>
      <c r="D346" s="1">
        <f>'PR-RAS'!E351</f>
        <v>0</v>
      </c>
      <c r="E346" s="1">
        <v>0</v>
      </c>
      <c r="F346" s="1">
        <v>0</v>
      </c>
      <c r="G346" s="2">
        <f t="shared" si="8"/>
        <v>730.3649999999999</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2117</v>
      </c>
      <c r="D351" s="1">
        <f>'PR-RAS'!E356</f>
        <v>0</v>
      </c>
      <c r="E351" s="1">
        <v>0</v>
      </c>
      <c r="F351" s="1">
        <v>0</v>
      </c>
      <c r="G351" s="2">
        <f t="shared" si="8"/>
        <v>740.94999999999993</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2117</v>
      </c>
      <c r="D357" s="1">
        <f>'PR-RAS'!E362</f>
        <v>0</v>
      </c>
      <c r="E357" s="1">
        <v>0</v>
      </c>
      <c r="F357" s="1">
        <v>0</v>
      </c>
      <c r="G357" s="2">
        <f t="shared" si="8"/>
        <v>753.65199999999993</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117604.20999999999</v>
      </c>
      <c r="D358" s="1">
        <f>'PR-RAS'!E363</f>
        <v>746555.77</v>
      </c>
      <c r="E358" s="1">
        <v>0</v>
      </c>
      <c r="F358" s="1">
        <v>0</v>
      </c>
      <c r="G358" s="2">
        <f t="shared" si="8"/>
        <v>575025.52275</v>
      </c>
      <c r="H358" s="2">
        <f t="shared" si="9"/>
        <v>0.43999999997322448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75260.33</v>
      </c>
      <c r="D359" s="1">
        <f>'PR-RAS'!E364</f>
        <v>555674.57000000007</v>
      </c>
      <c r="E359" s="1">
        <v>0</v>
      </c>
      <c r="F359" s="1">
        <v>0</v>
      </c>
      <c r="G359" s="2">
        <f t="shared" si="8"/>
        <v>424806.19026000006</v>
      </c>
      <c r="H359" s="2">
        <f t="shared" si="9"/>
        <v>0.75999999993655365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6912.5</v>
      </c>
      <c r="E360" s="1">
        <v>0</v>
      </c>
      <c r="F360" s="1">
        <v>0</v>
      </c>
      <c r="G360" s="2">
        <f t="shared" si="8"/>
        <v>4963.1750000000002</v>
      </c>
      <c r="H360" s="2">
        <f t="shared" si="9"/>
        <v>0.5</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19284.490000000002</v>
      </c>
      <c r="D361" s="1">
        <f>'PR-RAS'!E366</f>
        <v>461492.9</v>
      </c>
      <c r="E361" s="1">
        <v>0</v>
      </c>
      <c r="F361" s="1">
        <v>0</v>
      </c>
      <c r="G361" s="2">
        <f t="shared" si="8"/>
        <v>339217.30440000002</v>
      </c>
      <c r="H361" s="2">
        <f t="shared" si="9"/>
        <v>0.58999999997831765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51561.33</v>
      </c>
      <c r="D362" s="1">
        <f>'PR-RAS'!E367</f>
        <v>87269.17</v>
      </c>
      <c r="E362" s="1">
        <v>0</v>
      </c>
      <c r="F362" s="1">
        <v>0</v>
      </c>
      <c r="G362" s="2">
        <f t="shared" si="8"/>
        <v>81621.980869999985</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4414.51</v>
      </c>
      <c r="D363" s="1">
        <f>'PR-RAS'!E368</f>
        <v>0</v>
      </c>
      <c r="E363" s="1">
        <v>0</v>
      </c>
      <c r="F363" s="1">
        <v>0</v>
      </c>
      <c r="G363" s="2">
        <f t="shared" si="8"/>
        <v>1598.0526199999999</v>
      </c>
      <c r="H363" s="2">
        <f t="shared" si="9"/>
        <v>0.48999999999978172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42343.88</v>
      </c>
      <c r="D364" s="1">
        <f>'PR-RAS'!E369</f>
        <v>190881.2</v>
      </c>
      <c r="E364" s="1">
        <v>0</v>
      </c>
      <c r="F364" s="1">
        <v>0</v>
      </c>
      <c r="G364" s="2">
        <f t="shared" si="8"/>
        <v>153950.57964000001</v>
      </c>
      <c r="H364" s="2">
        <f t="shared" si="9"/>
        <v>0.32000000001426088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4523.8100000000004</v>
      </c>
      <c r="D365" s="1">
        <f>'PR-RAS'!E370</f>
        <v>7639.26</v>
      </c>
      <c r="E365" s="1">
        <v>0</v>
      </c>
      <c r="F365" s="1">
        <v>0</v>
      </c>
      <c r="G365" s="2">
        <f t="shared" si="8"/>
        <v>7208.0481200000004</v>
      </c>
      <c r="H365" s="2">
        <f t="shared" si="9"/>
        <v>0.4499999999998181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1243.75</v>
      </c>
      <c r="D367" s="1">
        <f>'PR-RAS'!E372</f>
        <v>0</v>
      </c>
      <c r="E367" s="1">
        <v>0</v>
      </c>
      <c r="F367" s="1">
        <v>0</v>
      </c>
      <c r="G367" s="2">
        <f t="shared" si="8"/>
        <v>455.21249999999998</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36576.32</v>
      </c>
      <c r="D371" s="1">
        <f>'PR-RAS'!E376</f>
        <v>183241.94</v>
      </c>
      <c r="E371" s="1">
        <v>0</v>
      </c>
      <c r="F371" s="1">
        <v>0</v>
      </c>
      <c r="G371" s="2">
        <f t="shared" si="8"/>
        <v>149132.274</v>
      </c>
      <c r="H371" s="2">
        <f t="shared" si="9"/>
        <v>0.37999999999738066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119480.35999999999</v>
      </c>
      <c r="D403" s="1">
        <f>'PR-RAS'!E408</f>
        <v>532553.85</v>
      </c>
      <c r="E403" s="1">
        <v>0</v>
      </c>
      <c r="F403" s="1">
        <v>0</v>
      </c>
      <c r="G403" s="2">
        <f t="shared" si="8"/>
        <v>476204.40012000006</v>
      </c>
      <c r="H403" s="2">
        <f t="shared" si="9"/>
        <v>0.51000000000931323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324699.09000000003</v>
      </c>
      <c r="E405" s="1">
        <v>0</v>
      </c>
      <c r="F405" s="1">
        <v>0</v>
      </c>
      <c r="G405" s="2">
        <f t="shared" si="8"/>
        <v>262356.86472000001</v>
      </c>
      <c r="H405" s="2">
        <f t="shared" si="9"/>
        <v>9.0000000025611371E-2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7675.02</v>
      </c>
      <c r="E406" s="1">
        <v>0</v>
      </c>
      <c r="F406" s="1">
        <v>0</v>
      </c>
      <c r="G406" s="2">
        <f t="shared" si="8"/>
        <v>6216.7662000000009</v>
      </c>
      <c r="H406" s="2">
        <f t="shared" si="9"/>
        <v>2.0000000000436557E-2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568749.52999999991</v>
      </c>
      <c r="D407" s="1">
        <f>'PR-RAS'!E412</f>
        <v>1404600.52</v>
      </c>
      <c r="E407" s="1">
        <v>0</v>
      </c>
      <c r="F407" s="1">
        <v>0</v>
      </c>
      <c r="G407" s="2">
        <f t="shared" si="8"/>
        <v>1371447.93142</v>
      </c>
      <c r="H407" s="2">
        <f t="shared" si="9"/>
        <v>0.95000000006984919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622694.46</v>
      </c>
      <c r="D408" s="1">
        <f>'PR-RAS'!E413</f>
        <v>1228111.3700000001</v>
      </c>
      <c r="E408" s="1">
        <v>0</v>
      </c>
      <c r="F408" s="1">
        <v>0</v>
      </c>
      <c r="G408" s="2">
        <f t="shared" si="8"/>
        <v>1253119.3004000001</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176489.14999999991</v>
      </c>
      <c r="E409" s="1">
        <v>0</v>
      </c>
      <c r="F409" s="1">
        <v>0</v>
      </c>
      <c r="G409" s="2">
        <f t="shared" si="8"/>
        <v>144015.14639999991</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53944.930000000051</v>
      </c>
      <c r="D410" s="1">
        <f>'PR-RAS'!E415</f>
        <v>0</v>
      </c>
      <c r="E410" s="1">
        <v>0</v>
      </c>
      <c r="F410" s="1">
        <v>0</v>
      </c>
      <c r="G410" s="2">
        <f t="shared" si="8"/>
        <v>22063.476370000019</v>
      </c>
      <c r="H410" s="2">
        <f t="shared" si="9"/>
        <v>6.9999999948777258E-2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383158.01</v>
      </c>
      <c r="D411" s="1">
        <f>'PR-RAS'!E416</f>
        <v>579772.09000000008</v>
      </c>
      <c r="E411" s="1">
        <v>0</v>
      </c>
      <c r="F411" s="1">
        <v>0</v>
      </c>
      <c r="G411" s="2">
        <f t="shared" si="8"/>
        <v>632507.89789999998</v>
      </c>
      <c r="H411" s="2">
        <f t="shared" si="9"/>
        <v>0.10000000009313226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63923.95</v>
      </c>
      <c r="D413" s="1">
        <f>'PR-RAS'!E418</f>
        <v>80985.13</v>
      </c>
      <c r="E413" s="1">
        <v>0</v>
      </c>
      <c r="F413" s="1">
        <v>0</v>
      </c>
      <c r="G413" s="2">
        <f t="shared" si="8"/>
        <v>93068.414520000006</v>
      </c>
      <c r="H413" s="2">
        <f t="shared" si="9"/>
        <v>0.180000000007567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568749.52999999991</v>
      </c>
      <c r="D633" s="1">
        <f>'PR-RAS'!E639</f>
        <v>1404600.52</v>
      </c>
      <c r="E633" s="1">
        <v>0</v>
      </c>
      <c r="F633" s="1">
        <v>0</v>
      </c>
      <c r="G633" s="2">
        <f t="shared" si="10"/>
        <v>2134864.7602399997</v>
      </c>
      <c r="H633" s="2">
        <f t="shared" si="11"/>
        <v>0.95000000006984919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622694.46</v>
      </c>
      <c r="D634" s="1">
        <f>'PR-RAS'!E640</f>
        <v>1228111.3700000001</v>
      </c>
      <c r="E634" s="1">
        <v>0</v>
      </c>
      <c r="F634" s="1">
        <v>0</v>
      </c>
      <c r="G634" s="2">
        <f t="shared" si="10"/>
        <v>1948954.5876000002</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176489.14999999991</v>
      </c>
      <c r="E635" s="1">
        <v>0</v>
      </c>
      <c r="F635" s="1">
        <v>0</v>
      </c>
      <c r="G635" s="2">
        <f t="shared" si="10"/>
        <v>223788.24219999989</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53944.930000000051</v>
      </c>
      <c r="D636" s="1">
        <f>'PR-RAS'!E642</f>
        <v>0</v>
      </c>
      <c r="E636" s="1">
        <v>0</v>
      </c>
      <c r="F636" s="1">
        <v>0</v>
      </c>
      <c r="G636" s="2">
        <f t="shared" si="10"/>
        <v>34255.030550000032</v>
      </c>
      <c r="H636" s="2">
        <f t="shared" si="11"/>
        <v>6.9999999948777258E-2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383158.01</v>
      </c>
      <c r="D637" s="1">
        <f>'PR-RAS'!E643</f>
        <v>579772.09000000008</v>
      </c>
      <c r="E637" s="1">
        <v>0</v>
      </c>
      <c r="F637" s="1">
        <v>0</v>
      </c>
      <c r="G637" s="2">
        <f t="shared" si="10"/>
        <v>981158.59284000017</v>
      </c>
      <c r="H637" s="2">
        <f t="shared" si="11"/>
        <v>0.10000000009313226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329213.07999999996</v>
      </c>
      <c r="D639" s="1">
        <f>'PR-RAS'!E645</f>
        <v>756261.24</v>
      </c>
      <c r="E639" s="1">
        <v>0</v>
      </c>
      <c r="F639" s="1">
        <v>0</v>
      </c>
      <c r="G639" s="2">
        <f t="shared" si="10"/>
        <v>1175027.28728</v>
      </c>
      <c r="H639" s="2">
        <f t="shared" si="11"/>
        <v>0.31999999994877726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415107.46</v>
      </c>
      <c r="D642" s="1">
        <f>'PR-RAS'!E649</f>
        <v>718806.04</v>
      </c>
      <c r="E642" s="1">
        <v>0</v>
      </c>
      <c r="F642" s="1">
        <v>0</v>
      </c>
      <c r="G642" s="2">
        <f t="shared" si="10"/>
        <v>1187593.22514</v>
      </c>
      <c r="H642" s="2">
        <f t="shared" si="11"/>
        <v>0.50000000005820766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685309.84</v>
      </c>
      <c r="D643" s="1">
        <f>'PR-RAS'!E650</f>
        <v>1414219.76</v>
      </c>
      <c r="E643" s="1">
        <v>0</v>
      </c>
      <c r="F643" s="1">
        <v>0</v>
      </c>
      <c r="G643" s="2">
        <f t="shared" si="10"/>
        <v>2255827.0891200001</v>
      </c>
      <c r="H643" s="2">
        <f t="shared" si="11"/>
        <v>0.40000000002328306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665776.18000000005</v>
      </c>
      <c r="D644" s="1">
        <f>'PR-RAS'!E651</f>
        <v>1286394.54</v>
      </c>
      <c r="E644" s="1">
        <v>0</v>
      </c>
      <c r="F644" s="1">
        <v>0</v>
      </c>
      <c r="G644" s="2">
        <f t="shared" si="10"/>
        <v>2082397.4621800003</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434641.12</v>
      </c>
      <c r="D645" s="1">
        <f>'PR-RAS'!E652</f>
        <v>846631.25999999978</v>
      </c>
      <c r="E645" s="1">
        <v>0</v>
      </c>
      <c r="F645" s="1">
        <v>0</v>
      </c>
      <c r="G645" s="2">
        <f t="shared" si="10"/>
        <v>1370369.9441599997</v>
      </c>
      <c r="H645" s="2">
        <f t="shared" si="11"/>
        <v>0.37999999977182597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6</v>
      </c>
      <c r="E646" s="1">
        <v>0</v>
      </c>
      <c r="F646" s="1">
        <v>0</v>
      </c>
      <c r="G646" s="2">
        <f t="shared" si="10"/>
        <v>13.545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8</v>
      </c>
      <c r="E648" s="1">
        <v>0</v>
      </c>
      <c r="F648" s="1">
        <v>0</v>
      </c>
      <c r="G648" s="2">
        <f t="shared" si="10"/>
        <v>16.175000000000001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3066.5</v>
      </c>
      <c r="D650" s="1">
        <f>'PR-RAS'!E657</f>
        <v>3944.84</v>
      </c>
      <c r="E650" s="1">
        <v>0</v>
      </c>
      <c r="F650" s="1">
        <v>0</v>
      </c>
      <c r="G650" s="2">
        <f t="shared" si="10"/>
        <v>7110.5608200000006</v>
      </c>
      <c r="H650" s="2">
        <f t="shared" si="11"/>
        <v>0.65999999999985448</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165.91</v>
      </c>
      <c r="D651" s="1">
        <f>'PR-RAS'!E658</f>
        <v>120</v>
      </c>
      <c r="E651" s="1">
        <v>0</v>
      </c>
      <c r="F651" s="1">
        <v>0</v>
      </c>
      <c r="G651" s="2">
        <f t="shared" si="10"/>
        <v>263.8415</v>
      </c>
      <c r="H651" s="2">
        <f t="shared" si="11"/>
        <v>9.0000000000003411E-2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291837</v>
      </c>
      <c r="D654" s="1">
        <f>'PR-RAS'!E661</f>
        <v>375945.66</v>
      </c>
      <c r="E654" s="1">
        <v>0</v>
      </c>
      <c r="F654" s="1">
        <v>0</v>
      </c>
      <c r="G654" s="2">
        <f t="shared" si="10"/>
        <v>681554.59296000004</v>
      </c>
      <c r="H654" s="2">
        <f t="shared" si="11"/>
        <v>0.34000000002561137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19365.22</v>
      </c>
      <c r="D662" s="1">
        <f>'PR-RAS'!E669</f>
        <v>17143.2</v>
      </c>
      <c r="E662" s="1">
        <v>0</v>
      </c>
      <c r="F662" s="1">
        <v>0</v>
      </c>
      <c r="G662" s="2">
        <f t="shared" si="10"/>
        <v>35463.720820000002</v>
      </c>
      <c r="H662" s="2">
        <f t="shared" si="11"/>
        <v>0.42000000000189175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3605.49</v>
      </c>
      <c r="D711" s="1">
        <f>'PR-RAS'!E718</f>
        <v>3693.93</v>
      </c>
      <c r="E711" s="1">
        <v>0</v>
      </c>
      <c r="F711" s="1">
        <v>0</v>
      </c>
      <c r="G711" s="2">
        <f t="shared" si="10"/>
        <v>7805.2784999999985</v>
      </c>
      <c r="H711" s="2">
        <f t="shared" si="11"/>
        <v>0.55999999999994543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6681.52</v>
      </c>
      <c r="D714" s="1">
        <f>'PR-RAS'!E721</f>
        <v>4274.05</v>
      </c>
      <c r="E714" s="1">
        <v>0</v>
      </c>
      <c r="F714" s="1">
        <v>0</v>
      </c>
      <c r="G714" s="2">
        <f t="shared" si="10"/>
        <v>10858.719059999999</v>
      </c>
      <c r="H714" s="2">
        <f t="shared" si="11"/>
        <v>0.52999999999974534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12866.33</v>
      </c>
      <c r="D715" s="1">
        <f>'PR-RAS'!E722</f>
        <v>13878.61</v>
      </c>
      <c r="E715" s="1">
        <v>0</v>
      </c>
      <c r="F715" s="1">
        <v>0</v>
      </c>
      <c r="G715" s="2">
        <f t="shared" si="10"/>
        <v>29005.2147</v>
      </c>
      <c r="H715" s="2">
        <f t="shared" si="11"/>
        <v>0.71999999999934516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1228.52</v>
      </c>
      <c r="D718" s="1">
        <f>'PR-RAS'!E725</f>
        <v>3417.94</v>
      </c>
      <c r="E718" s="1">
        <v>0</v>
      </c>
      <c r="F718" s="1">
        <v>0</v>
      </c>
      <c r="G718" s="2">
        <f t="shared" si="10"/>
        <v>5782.1747999999998</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3066.5</v>
      </c>
      <c r="D756" s="1">
        <f>'PR-RAS'!E763</f>
        <v>3944.84</v>
      </c>
      <c r="E756" s="1">
        <v>0</v>
      </c>
      <c r="F756" s="1">
        <v>0</v>
      </c>
      <c r="G756" s="2">
        <f t="shared" si="10"/>
        <v>8271.9159</v>
      </c>
      <c r="H756" s="2">
        <f t="shared" si="11"/>
        <v>0.65999999999985448</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2525</v>
      </c>
      <c r="D811" s="1">
        <f>'PR-RAS'!E818</f>
        <v>4600</v>
      </c>
      <c r="E811" s="1">
        <v>0</v>
      </c>
      <c r="F811" s="1">
        <v>0</v>
      </c>
      <c r="G811" s="2">
        <f t="shared" si="18"/>
        <v>9497.25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7087.48</v>
      </c>
      <c r="D812" s="1">
        <f>'PR-RAS'!E819</f>
        <v>9874.74</v>
      </c>
      <c r="E812" s="1">
        <v>0</v>
      </c>
      <c r="F812" s="1">
        <v>0</v>
      </c>
      <c r="G812" s="2">
        <f t="shared" si="18"/>
        <v>21764.774560000002</v>
      </c>
      <c r="H812" s="2">
        <f t="shared" si="19"/>
        <v>0.73999999999978172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3060</v>
      </c>
      <c r="D816" s="1">
        <f>'PR-RAS'!E823</f>
        <v>4146.18</v>
      </c>
      <c r="E816" s="1">
        <v>0</v>
      </c>
      <c r="F816" s="1">
        <v>0</v>
      </c>
      <c r="G816" s="2">
        <f t="shared" si="18"/>
        <v>9252.1733999999997</v>
      </c>
      <c r="H816" s="2">
        <f t="shared" si="19"/>
        <v>0.18000000000029104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368.1</v>
      </c>
      <c r="D817" s="1">
        <f>'PR-RAS'!E824</f>
        <v>1434.18</v>
      </c>
      <c r="E817" s="1">
        <v>0</v>
      </c>
      <c r="F817" s="1">
        <v>0</v>
      </c>
      <c r="G817" s="2">
        <f t="shared" si="18"/>
        <v>2640.95136</v>
      </c>
      <c r="H817" s="2">
        <f t="shared" si="19"/>
        <v>0.2800000000000864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200</v>
      </c>
      <c r="D819" s="1">
        <f>'PR-RAS'!E826</f>
        <v>1100</v>
      </c>
      <c r="E819" s="1">
        <v>0</v>
      </c>
      <c r="F819" s="1">
        <v>0</v>
      </c>
      <c r="G819" s="2">
        <f t="shared" si="18"/>
        <v>1963.1999999999998</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54.13</v>
      </c>
      <c r="D821" s="1">
        <f>'PR-RAS'!E828</f>
        <v>13.2</v>
      </c>
      <c r="E821" s="1">
        <v>0</v>
      </c>
      <c r="F821" s="1">
        <v>0</v>
      </c>
      <c r="G821" s="2">
        <f t="shared" si="18"/>
        <v>66.034599999999998</v>
      </c>
      <c r="H821" s="2">
        <f t="shared" si="19"/>
        <v>0.33000000000000185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135422.41</v>
      </c>
      <c r="D1480" s="6"/>
      <c r="E1480" s="6">
        <v>0</v>
      </c>
      <c r="F1480" s="6">
        <v>0</v>
      </c>
      <c r="G1480" s="7">
        <f t="shared" ref="G1480:G1580" si="34">B1480/1000*C1480</f>
        <v>135.42241000000001</v>
      </c>
      <c r="H1480" s="7">
        <f t="shared" ref="H1480:H1580" si="35">ABS(C1480-ROUND(C1480,0))</f>
        <v>0.41000000000349246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1218746.6099999999</v>
      </c>
      <c r="D1481" s="1">
        <v>0</v>
      </c>
      <c r="E1481" s="1">
        <v>0</v>
      </c>
      <c r="F1481" s="1">
        <v>0</v>
      </c>
      <c r="G1481" s="2">
        <f t="shared" si="34"/>
        <v>2437.4932199999998</v>
      </c>
      <c r="H1481" s="2">
        <f t="shared" si="35"/>
        <v>0.39000000013038516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474247.15</v>
      </c>
      <c r="D1483" s="1">
        <v>0</v>
      </c>
      <c r="E1483" s="1">
        <v>0</v>
      </c>
      <c r="F1483" s="1">
        <v>0</v>
      </c>
      <c r="G1483" s="2">
        <f t="shared" si="34"/>
        <v>1896.9886000000001</v>
      </c>
      <c r="H1483" s="2">
        <f t="shared" si="35"/>
        <v>0.15000000002328306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67777.84</v>
      </c>
      <c r="D1484" s="1">
        <v>0</v>
      </c>
      <c r="E1484" s="1">
        <v>0</v>
      </c>
      <c r="F1484" s="1">
        <v>0</v>
      </c>
      <c r="G1484" s="2">
        <f t="shared" si="34"/>
        <v>338.88920000000002</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233019.39</v>
      </c>
      <c r="D1485" s="1">
        <v>0</v>
      </c>
      <c r="E1485" s="1">
        <v>0</v>
      </c>
      <c r="F1485" s="1">
        <v>0</v>
      </c>
      <c r="G1485" s="2">
        <f t="shared" si="34"/>
        <v>1398.11634</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287.52</v>
      </c>
      <c r="D1486" s="1">
        <v>0</v>
      </c>
      <c r="E1486" s="1">
        <v>0</v>
      </c>
      <c r="F1486" s="1">
        <v>0</v>
      </c>
      <c r="G1486" s="2">
        <f t="shared" si="34"/>
        <v>2.0126399999999998</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58874.58</v>
      </c>
      <c r="D1487" s="1">
        <v>0</v>
      </c>
      <c r="E1487" s="1">
        <v>0</v>
      </c>
      <c r="F1487" s="1">
        <v>0</v>
      </c>
      <c r="G1487" s="2">
        <f t="shared" si="34"/>
        <v>470.99664000000001</v>
      </c>
      <c r="H1487" s="2">
        <f t="shared" si="35"/>
        <v>0.41999999999825377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113275.92</v>
      </c>
      <c r="D1489" s="1">
        <v>0</v>
      </c>
      <c r="E1489" s="1">
        <v>0</v>
      </c>
      <c r="F1489" s="1">
        <v>0</v>
      </c>
      <c r="G1489" s="2">
        <f t="shared" si="34"/>
        <v>1132.7592</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322.26</v>
      </c>
      <c r="D1490" s="1">
        <v>0</v>
      </c>
      <c r="E1490" s="1">
        <v>0</v>
      </c>
      <c r="F1490" s="1">
        <v>0</v>
      </c>
      <c r="G1490" s="2">
        <f t="shared" si="34"/>
        <v>3.5448599999999999</v>
      </c>
      <c r="H1490" s="2">
        <f t="shared" si="35"/>
        <v>0.25999999999999091</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689.64</v>
      </c>
      <c r="D1491" s="1">
        <v>0</v>
      </c>
      <c r="E1491" s="1">
        <v>0</v>
      </c>
      <c r="F1491" s="1">
        <v>0</v>
      </c>
      <c r="G1491" s="2">
        <f t="shared" si="34"/>
        <v>8.2756799999999995</v>
      </c>
      <c r="H1491" s="2">
        <f t="shared" si="35"/>
        <v>0.36000000000001364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744499.46</v>
      </c>
      <c r="D1492" s="1">
        <v>0</v>
      </c>
      <c r="E1492" s="1">
        <v>0</v>
      </c>
      <c r="F1492" s="1">
        <v>0</v>
      </c>
      <c r="G1492" s="2">
        <f t="shared" si="34"/>
        <v>9678.4929799999991</v>
      </c>
      <c r="H1492" s="2">
        <f t="shared" si="35"/>
        <v>0.4599999999627471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1262917.9500000002</v>
      </c>
      <c r="D1499" s="1">
        <v>0</v>
      </c>
      <c r="E1499" s="1">
        <v>0</v>
      </c>
      <c r="F1499" s="1">
        <v>0</v>
      </c>
      <c r="G1499" s="2">
        <f t="shared" si="34"/>
        <v>25258.359000000004</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493525.02</v>
      </c>
      <c r="D1501" s="1">
        <v>0</v>
      </c>
      <c r="E1501" s="1">
        <v>0</v>
      </c>
      <c r="F1501" s="1">
        <v>0</v>
      </c>
      <c r="G1501" s="2">
        <f t="shared" si="34"/>
        <v>10857.550439999999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61221.760000000002</v>
      </c>
      <c r="D1502" s="1">
        <v>0</v>
      </c>
      <c r="E1502" s="1">
        <v>0</v>
      </c>
      <c r="F1502" s="1">
        <v>0</v>
      </c>
      <c r="G1502" s="2">
        <f t="shared" si="34"/>
        <v>1408.1004800000001</v>
      </c>
      <c r="H1502" s="2">
        <f t="shared" si="35"/>
        <v>0.23999999999796273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235369.57</v>
      </c>
      <c r="D1503" s="1">
        <v>0</v>
      </c>
      <c r="E1503" s="1">
        <v>0</v>
      </c>
      <c r="F1503" s="1">
        <v>0</v>
      </c>
      <c r="G1503" s="2">
        <f t="shared" si="34"/>
        <v>5648.8696800000007</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383.51</v>
      </c>
      <c r="D1504" s="1">
        <v>0</v>
      </c>
      <c r="E1504" s="1">
        <v>0</v>
      </c>
      <c r="F1504" s="1">
        <v>0</v>
      </c>
      <c r="G1504" s="2">
        <f t="shared" si="34"/>
        <v>9.5877499999999998</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51213.04</v>
      </c>
      <c r="D1505" s="1">
        <v>0</v>
      </c>
      <c r="E1505" s="1">
        <v>0</v>
      </c>
      <c r="F1505" s="1">
        <v>0</v>
      </c>
      <c r="G1505" s="2">
        <f t="shared" si="34"/>
        <v>1331.5390399999999</v>
      </c>
      <c r="H1505" s="2">
        <f t="shared" si="35"/>
        <v>4.0000000000873115E-2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114137.79</v>
      </c>
      <c r="D1507" s="1">
        <v>0</v>
      </c>
      <c r="E1507" s="1">
        <v>0</v>
      </c>
      <c r="F1507" s="1">
        <v>0</v>
      </c>
      <c r="G1507" s="2">
        <f t="shared" si="34"/>
        <v>3195.8581199999999</v>
      </c>
      <c r="H1507" s="2">
        <f t="shared" si="35"/>
        <v>0.21000000000640284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322.26</v>
      </c>
      <c r="D1508" s="1">
        <v>0</v>
      </c>
      <c r="E1508" s="1">
        <v>0</v>
      </c>
      <c r="F1508" s="1">
        <v>0</v>
      </c>
      <c r="G1508" s="2">
        <f t="shared" si="34"/>
        <v>9.3455399999999997</v>
      </c>
      <c r="H1508" s="2">
        <f t="shared" si="35"/>
        <v>0.25999999999999091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30877.09</v>
      </c>
      <c r="D1509" s="1">
        <v>0</v>
      </c>
      <c r="E1509" s="1">
        <v>0</v>
      </c>
      <c r="F1509" s="1">
        <v>0</v>
      </c>
      <c r="G1509" s="2">
        <f t="shared" si="34"/>
        <v>926.31269999999995</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769392.93</v>
      </c>
      <c r="D1510" s="1">
        <v>0</v>
      </c>
      <c r="E1510" s="1">
        <v>0</v>
      </c>
      <c r="F1510" s="1">
        <v>0</v>
      </c>
      <c r="G1510" s="2">
        <f t="shared" si="34"/>
        <v>23851.180830000001</v>
      </c>
      <c r="H1510" s="2">
        <f t="shared" si="35"/>
        <v>6.9999999948777258E-2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91251.0699999996</v>
      </c>
      <c r="D1517" s="1">
        <v>0</v>
      </c>
      <c r="E1517" s="1">
        <v>0</v>
      </c>
      <c r="F1517" s="1">
        <v>0</v>
      </c>
      <c r="G1517" s="2">
        <f t="shared" si="34"/>
        <v>3467.5406599999847</v>
      </c>
      <c r="H1517" s="2">
        <f t="shared" si="35"/>
        <v>6.9999999599531293E-2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1383.25</v>
      </c>
      <c r="D1518" s="1">
        <v>0</v>
      </c>
      <c r="E1518" s="1">
        <v>0</v>
      </c>
      <c r="F1518" s="1">
        <v>0</v>
      </c>
      <c r="G1518" s="2">
        <f t="shared" si="34"/>
        <v>53.946750000000002</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1383.25</v>
      </c>
      <c r="D1524" s="1">
        <v>0</v>
      </c>
      <c r="E1524" s="1">
        <v>0</v>
      </c>
      <c r="F1524" s="1">
        <v>0</v>
      </c>
      <c r="G1524" s="2">
        <f t="shared" si="34"/>
        <v>62.246249999999996</v>
      </c>
      <c r="H1524" s="2">
        <f t="shared" si="35"/>
        <v>0.25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1383.25</v>
      </c>
      <c r="D1530" s="1">
        <v>0</v>
      </c>
      <c r="E1530" s="1">
        <v>0</v>
      </c>
      <c r="F1530" s="1">
        <v>0</v>
      </c>
      <c r="G1530" s="2">
        <f t="shared" si="34"/>
        <v>70.545749999999998</v>
      </c>
      <c r="H1530" s="2">
        <f t="shared" si="35"/>
        <v>0.25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1383.25</v>
      </c>
      <c r="D1531" s="1">
        <v>0</v>
      </c>
      <c r="E1531" s="1">
        <v>0</v>
      </c>
      <c r="F1531" s="1">
        <v>0</v>
      </c>
      <c r="G1531" s="2">
        <f t="shared" si="34"/>
        <v>71.929000000000002</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89867.82</v>
      </c>
      <c r="D1576" s="1">
        <v>0</v>
      </c>
      <c r="E1576" s="1">
        <v>0</v>
      </c>
      <c r="F1576" s="1">
        <v>0</v>
      </c>
      <c r="G1576" s="2">
        <f t="shared" si="34"/>
        <v>8717.1785400000008</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42005.919999999998</v>
      </c>
      <c r="D1578" s="1">
        <v>0</v>
      </c>
      <c r="E1578" s="1">
        <v>0</v>
      </c>
      <c r="F1578" s="1">
        <v>0</v>
      </c>
      <c r="G1578" s="2">
        <f t="shared" si="34"/>
        <v>4158.58608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47861.9</v>
      </c>
      <c r="D1579" s="1">
        <v>0</v>
      </c>
      <c r="E1579" s="1">
        <v>0</v>
      </c>
      <c r="F1579" s="1">
        <v>0</v>
      </c>
      <c r="G1579" s="2">
        <f t="shared" si="34"/>
        <v>4786.1900000000005</v>
      </c>
      <c r="H1579" s="2">
        <f t="shared" si="35"/>
        <v>9.9999999998544808E-2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33312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v>22</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568508.67999999993</v>
      </c>
      <c r="I16" s="170">
        <f>'PR-RAS'!E6</f>
        <v>1190598.6000000001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502973.25</v>
      </c>
      <c r="I17" s="170">
        <f>'PR-RAS'!E151</f>
        <v>481555.60000000009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329213.07999999996</v>
      </c>
      <c r="I18" s="170">
        <f>'PR-RAS'!E645</f>
        <v>756261.24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135422.41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91251.0699999996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1383.25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89867.82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E655" sqref="E6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568508.67999999993</v>
      </c>
      <c r="E6" s="51">
        <f>E7+E44+E50+E82+E106+E124+E133+E139</f>
        <v>1190598.6000000001</v>
      </c>
      <c r="F6" s="52">
        <f t="shared" ref="F6:F131" si="0">IF(D6&lt;&gt;0,IF(E6/D6&gt;=100,"&gt;&gt;100",E6/D6*100),"-")</f>
        <v>209.42487632730607</v>
      </c>
    </row>
    <row r="7" spans="1:25" ht="12.75" customHeight="1" x14ac:dyDescent="0.2">
      <c r="A7" s="53">
        <v>61</v>
      </c>
      <c r="B7" s="294" t="s">
        <v>60</v>
      </c>
      <c r="C7" s="50" t="s">
        <v>61</v>
      </c>
      <c r="D7" s="51">
        <f t="shared" ref="D7:E7" si="1">D8+D17+D23+D29+D37+D40</f>
        <v>178197.08999999997</v>
      </c>
      <c r="E7" s="51">
        <f t="shared" si="1"/>
        <v>258549.28</v>
      </c>
      <c r="F7" s="52">
        <f t="shared" si="0"/>
        <v>145.09175205947528</v>
      </c>
    </row>
    <row r="8" spans="1:25" ht="12.75" customHeight="1" x14ac:dyDescent="0.2">
      <c r="A8" s="53">
        <v>611</v>
      </c>
      <c r="B8" s="85" t="s">
        <v>62</v>
      </c>
      <c r="C8" s="50" t="s">
        <v>63</v>
      </c>
      <c r="D8" s="51">
        <f t="shared" ref="D8:E8" si="2">SUM(D9:D14)-D15-D16</f>
        <v>168106.13999999998</v>
      </c>
      <c r="E8" s="51">
        <f t="shared" si="2"/>
        <v>241203.25</v>
      </c>
      <c r="F8" s="52">
        <f t="shared" si="0"/>
        <v>143.48271276706492</v>
      </c>
    </row>
    <row r="9" spans="1:25" ht="12.75" customHeight="1" x14ac:dyDescent="0.2">
      <c r="A9" s="53">
        <v>6111</v>
      </c>
      <c r="B9" s="85" t="s">
        <v>64</v>
      </c>
      <c r="C9" s="50" t="s">
        <v>65</v>
      </c>
      <c r="D9" s="242">
        <v>187437.43</v>
      </c>
      <c r="E9" s="242">
        <v>266095.63</v>
      </c>
      <c r="F9" s="52">
        <f t="shared" si="0"/>
        <v>141.96504401495474</v>
      </c>
    </row>
    <row r="10" spans="1:25" ht="12.75" customHeight="1" x14ac:dyDescent="0.2">
      <c r="A10" s="53">
        <v>6112</v>
      </c>
      <c r="B10" s="85" t="s">
        <v>66</v>
      </c>
      <c r="C10" s="50" t="s">
        <v>67</v>
      </c>
      <c r="D10" s="242">
        <v>22566.11</v>
      </c>
      <c r="E10" s="242">
        <v>31213.360000000001</v>
      </c>
      <c r="F10" s="52">
        <f t="shared" si="0"/>
        <v>138.31963063195207</v>
      </c>
    </row>
    <row r="11" spans="1:25" ht="12.75" customHeight="1" x14ac:dyDescent="0.2">
      <c r="A11" s="53">
        <v>6113</v>
      </c>
      <c r="B11" s="85" t="s">
        <v>68</v>
      </c>
      <c r="C11" s="50" t="s">
        <v>69</v>
      </c>
      <c r="D11" s="242">
        <v>11097.59</v>
      </c>
      <c r="E11" s="242">
        <v>15352.34</v>
      </c>
      <c r="F11" s="52">
        <f t="shared" si="0"/>
        <v>138.33940522221491</v>
      </c>
    </row>
    <row r="12" spans="1:25" ht="12.75" customHeight="1" x14ac:dyDescent="0.2">
      <c r="A12" s="53">
        <v>6114</v>
      </c>
      <c r="B12" s="85" t="s">
        <v>70</v>
      </c>
      <c r="C12" s="50" t="s">
        <v>71</v>
      </c>
      <c r="D12" s="242">
        <v>14967.45</v>
      </c>
      <c r="E12" s="242">
        <v>11274.34</v>
      </c>
      <c r="F12" s="52">
        <f t="shared" si="0"/>
        <v>75.325723486632654</v>
      </c>
    </row>
    <row r="13" spans="1:25" ht="12.75" customHeight="1" x14ac:dyDescent="0.2">
      <c r="A13" s="53">
        <v>6115</v>
      </c>
      <c r="B13" s="85" t="s">
        <v>72</v>
      </c>
      <c r="C13" s="50" t="s">
        <v>73</v>
      </c>
      <c r="D13" s="242">
        <v>14772.24</v>
      </c>
      <c r="E13" s="242">
        <v>22015.16</v>
      </c>
      <c r="F13" s="52">
        <f t="shared" si="0"/>
        <v>149.03061417902771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82734.679999999993</v>
      </c>
      <c r="E15" s="242">
        <v>104747.58</v>
      </c>
      <c r="F15" s="52">
        <f t="shared" si="0"/>
        <v>126.60661768438581</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9846.1500000000015</v>
      </c>
      <c r="E23" s="51">
        <f t="shared" si="4"/>
        <v>16969.510000000002</v>
      </c>
      <c r="F23" s="52">
        <f t="shared" si="0"/>
        <v>172.34665326041144</v>
      </c>
    </row>
    <row r="24" spans="1:6" ht="12.75" customHeight="1" x14ac:dyDescent="0.2">
      <c r="A24" s="53">
        <v>6131</v>
      </c>
      <c r="B24" s="85" t="s">
        <v>94</v>
      </c>
      <c r="C24" s="50" t="s">
        <v>95</v>
      </c>
      <c r="D24" s="242">
        <v>406.37</v>
      </c>
      <c r="E24" s="242">
        <v>228.95</v>
      </c>
      <c r="F24" s="52">
        <f t="shared" si="0"/>
        <v>56.340281024681936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9439.7800000000007</v>
      </c>
      <c r="E27" s="242">
        <v>16740.560000000001</v>
      </c>
      <c r="F27" s="52">
        <f t="shared" si="0"/>
        <v>177.34057361506305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244.8</v>
      </c>
      <c r="E29" s="51">
        <f t="shared" si="5"/>
        <v>376.52</v>
      </c>
      <c r="F29" s="52">
        <f t="shared" si="0"/>
        <v>153.80718954248366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244.8</v>
      </c>
      <c r="E31" s="242">
        <v>376.52</v>
      </c>
      <c r="F31" s="52">
        <f t="shared" si="0"/>
        <v>153.80718954248366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332442.21999999997</v>
      </c>
      <c r="E50" s="51">
        <f>E51+E54+E59+E62+E65+E68+E71+E74+E77</f>
        <v>870890.97</v>
      </c>
      <c r="F50" s="52">
        <f t="shared" si="0"/>
        <v>261.96761951595681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21240</v>
      </c>
      <c r="E54" s="51">
        <f t="shared" si="11"/>
        <v>477802.11</v>
      </c>
      <c r="F54" s="52">
        <f t="shared" si="0"/>
        <v>2249.5391242937853</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21240</v>
      </c>
      <c r="E56" s="242"/>
      <c r="F56" s="52">
        <f t="shared" si="0"/>
        <v>0</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v>477802.11</v>
      </c>
      <c r="F58" s="52" t="str">
        <f t="shared" si="0"/>
        <v>-</v>
      </c>
    </row>
    <row r="59" spans="1:6" ht="24" x14ac:dyDescent="0.2">
      <c r="A59" s="53">
        <v>633</v>
      </c>
      <c r="B59" s="86" t="s">
        <v>164</v>
      </c>
      <c r="C59" s="50" t="s">
        <v>165</v>
      </c>
      <c r="D59" s="51">
        <f t="shared" ref="D59:E59" si="12">SUM(D60:D61)</f>
        <v>291837</v>
      </c>
      <c r="E59" s="51">
        <f t="shared" si="12"/>
        <v>375945.66</v>
      </c>
      <c r="F59" s="52">
        <f t="shared" si="0"/>
        <v>128.82042372968471</v>
      </c>
    </row>
    <row r="60" spans="1:6" ht="24" x14ac:dyDescent="0.2">
      <c r="A60" s="53">
        <v>6331</v>
      </c>
      <c r="B60" s="86" t="s">
        <v>166</v>
      </c>
      <c r="C60" s="50" t="s">
        <v>167</v>
      </c>
      <c r="D60" s="242">
        <v>291837</v>
      </c>
      <c r="E60" s="242">
        <v>375945.66</v>
      </c>
      <c r="F60" s="52">
        <f t="shared" si="0"/>
        <v>128.82042372968471</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19365.22</v>
      </c>
      <c r="E62" s="51">
        <f t="shared" si="13"/>
        <v>17143.2</v>
      </c>
      <c r="F62" s="52">
        <f t="shared" si="0"/>
        <v>88.525717755853023</v>
      </c>
    </row>
    <row r="63" spans="1:6" ht="12.75" customHeight="1" x14ac:dyDescent="0.2">
      <c r="A63" s="53">
        <v>6341</v>
      </c>
      <c r="B63" s="85" t="s">
        <v>172</v>
      </c>
      <c r="C63" s="50" t="s">
        <v>173</v>
      </c>
      <c r="D63" s="242">
        <v>19365.22</v>
      </c>
      <c r="E63" s="242">
        <v>17143.2</v>
      </c>
      <c r="F63" s="52">
        <f t="shared" si="0"/>
        <v>88.525717755853023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20529.86</v>
      </c>
      <c r="E82" s="51">
        <f t="shared" si="19"/>
        <v>24779.600000000002</v>
      </c>
      <c r="F82" s="52">
        <f t="shared" si="0"/>
        <v>120.70028728885633</v>
      </c>
    </row>
    <row r="83" spans="1:6" ht="12.75" customHeight="1" x14ac:dyDescent="0.2">
      <c r="A83" s="53">
        <v>641</v>
      </c>
      <c r="B83" s="85" t="s">
        <v>212</v>
      </c>
      <c r="C83" s="50" t="s">
        <v>213</v>
      </c>
      <c r="D83" s="51">
        <f t="shared" ref="D83:E83" si="20">SUM(D84:D90)</f>
        <v>655.81999999999994</v>
      </c>
      <c r="E83" s="51">
        <f t="shared" si="20"/>
        <v>724.87999999999988</v>
      </c>
      <c r="F83" s="52">
        <f t="shared" si="0"/>
        <v>110.53032844378031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195.43</v>
      </c>
      <c r="E85" s="242">
        <v>520.67999999999995</v>
      </c>
      <c r="F85" s="52">
        <f t="shared" si="0"/>
        <v>266.4278769892033</v>
      </c>
    </row>
    <row r="86" spans="1:6" ht="12.75" customHeight="1" x14ac:dyDescent="0.2">
      <c r="A86" s="53">
        <v>6414</v>
      </c>
      <c r="B86" s="85" t="s">
        <v>218</v>
      </c>
      <c r="C86" s="50" t="s">
        <v>219</v>
      </c>
      <c r="D86" s="242">
        <v>460.39</v>
      </c>
      <c r="E86" s="242">
        <v>204.2</v>
      </c>
      <c r="F86" s="52">
        <f t="shared" si="0"/>
        <v>44.353700123808075</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19874.04</v>
      </c>
      <c r="E91" s="51">
        <f t="shared" si="21"/>
        <v>24054.720000000001</v>
      </c>
      <c r="F91" s="52">
        <f t="shared" si="0"/>
        <v>121.03588399741571</v>
      </c>
    </row>
    <row r="92" spans="1:6" ht="12.75" customHeight="1" x14ac:dyDescent="0.2">
      <c r="A92" s="53">
        <v>6421</v>
      </c>
      <c r="B92" s="85" t="s">
        <v>230</v>
      </c>
      <c r="C92" s="50" t="s">
        <v>231</v>
      </c>
      <c r="D92" s="242">
        <v>799</v>
      </c>
      <c r="E92" s="242">
        <v>799.66</v>
      </c>
      <c r="F92" s="52">
        <f t="shared" si="0"/>
        <v>100.08260325406756</v>
      </c>
    </row>
    <row r="93" spans="1:6" ht="12.75" customHeight="1" x14ac:dyDescent="0.2">
      <c r="A93" s="53">
        <v>6422</v>
      </c>
      <c r="B93" s="85" t="s">
        <v>232</v>
      </c>
      <c r="C93" s="50" t="s">
        <v>233</v>
      </c>
      <c r="D93" s="242">
        <v>4460.42</v>
      </c>
      <c r="E93" s="242">
        <v>865.78</v>
      </c>
      <c r="F93" s="52">
        <f t="shared" si="0"/>
        <v>19.410279749440633</v>
      </c>
    </row>
    <row r="94" spans="1:6" ht="12.75" customHeight="1" x14ac:dyDescent="0.2">
      <c r="A94" s="53">
        <v>6423</v>
      </c>
      <c r="B94" s="85" t="s">
        <v>234</v>
      </c>
      <c r="C94" s="50" t="s">
        <v>235</v>
      </c>
      <c r="D94" s="242">
        <v>14582.3</v>
      </c>
      <c r="E94" s="242">
        <v>22307.7</v>
      </c>
      <c r="F94" s="52">
        <f t="shared" si="0"/>
        <v>152.97792529299221</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32.32</v>
      </c>
      <c r="E97" s="242">
        <v>81.58</v>
      </c>
      <c r="F97" s="52">
        <f t="shared" si="0"/>
        <v>252.41336633663366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32882.43</v>
      </c>
      <c r="E106" s="51">
        <f t="shared" si="23"/>
        <v>35223.81</v>
      </c>
      <c r="F106" s="52">
        <f t="shared" si="0"/>
        <v>107.12045916314578</v>
      </c>
    </row>
    <row r="107" spans="1:6" ht="12.75" customHeight="1" x14ac:dyDescent="0.2">
      <c r="A107" s="53">
        <v>651</v>
      </c>
      <c r="B107" s="85" t="s">
        <v>260</v>
      </c>
      <c r="C107" s="50" t="s">
        <v>261</v>
      </c>
      <c r="D107" s="51">
        <f t="shared" ref="D107:E107" si="24">SUM(D108:D111)</f>
        <v>995.4</v>
      </c>
      <c r="E107" s="51">
        <f t="shared" si="24"/>
        <v>995.4</v>
      </c>
      <c r="F107" s="52">
        <f t="shared" si="0"/>
        <v>100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995.4</v>
      </c>
      <c r="E109" s="242">
        <v>995.4</v>
      </c>
      <c r="F109" s="52">
        <f t="shared" si="0"/>
        <v>100</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4129.8500000000004</v>
      </c>
      <c r="E112" s="51">
        <f t="shared" si="25"/>
        <v>11291.99</v>
      </c>
      <c r="F112" s="52">
        <f t="shared" si="0"/>
        <v>273.42373209680738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4.3</v>
      </c>
      <c r="E114" s="242">
        <v>137.81</v>
      </c>
      <c r="F114" s="52">
        <f t="shared" si="0"/>
        <v>3204.8837209302328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4125.55</v>
      </c>
      <c r="E117" s="242">
        <v>11154.18</v>
      </c>
      <c r="F117" s="52">
        <f t="shared" si="0"/>
        <v>270.36831452775994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27757.18</v>
      </c>
      <c r="E120" s="51">
        <f t="shared" si="26"/>
        <v>22936.42</v>
      </c>
      <c r="F120" s="52">
        <f t="shared" si="0"/>
        <v>82.632385566545295</v>
      </c>
    </row>
    <row r="121" spans="1:6" ht="12.75" customHeight="1" x14ac:dyDescent="0.2">
      <c r="A121" s="53">
        <v>6531</v>
      </c>
      <c r="B121" s="85" t="s">
        <v>288</v>
      </c>
      <c r="C121" s="50" t="s">
        <v>289</v>
      </c>
      <c r="D121" s="242">
        <v>1968.37</v>
      </c>
      <c r="E121" s="242">
        <v>524.35</v>
      </c>
      <c r="F121" s="52">
        <f t="shared" si="0"/>
        <v>26.638792503441937</v>
      </c>
    </row>
    <row r="122" spans="1:6" ht="12.75" customHeight="1" x14ac:dyDescent="0.2">
      <c r="A122" s="53">
        <v>6532</v>
      </c>
      <c r="B122" s="85" t="s">
        <v>290</v>
      </c>
      <c r="C122" s="50" t="s">
        <v>291</v>
      </c>
      <c r="D122" s="242">
        <v>25788.81</v>
      </c>
      <c r="E122" s="242">
        <v>22412.07</v>
      </c>
      <c r="F122" s="52">
        <f t="shared" si="0"/>
        <v>86.906181401933623</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4457.08</v>
      </c>
      <c r="E124" s="51">
        <f t="shared" si="27"/>
        <v>1154.94</v>
      </c>
      <c r="F124" s="52">
        <f t="shared" si="0"/>
        <v>25.912480817037164</v>
      </c>
    </row>
    <row r="125" spans="1:6" ht="12.75" customHeight="1" x14ac:dyDescent="0.2">
      <c r="A125" s="53">
        <v>661</v>
      </c>
      <c r="B125" s="86" t="s">
        <v>296</v>
      </c>
      <c r="C125" s="50" t="s">
        <v>297</v>
      </c>
      <c r="D125" s="51">
        <f t="shared" ref="D125:E125" si="28">SUM(D126:D127)</f>
        <v>4457.08</v>
      </c>
      <c r="E125" s="51">
        <f t="shared" si="28"/>
        <v>1154.94</v>
      </c>
      <c r="F125" s="52">
        <f t="shared" si="0"/>
        <v>25.912480817037164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4457.08</v>
      </c>
      <c r="E127" s="242">
        <v>1154.94</v>
      </c>
      <c r="F127" s="52">
        <f t="shared" si="0"/>
        <v>25.912480817037164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502973.25</v>
      </c>
      <c r="E151" s="51">
        <f t="shared" si="35"/>
        <v>481555.60000000009</v>
      </c>
      <c r="F151" s="52">
        <f t="shared" si="31"/>
        <v>95.741791437218595</v>
      </c>
    </row>
    <row r="152" spans="1:6" ht="12.75" customHeight="1" x14ac:dyDescent="0.2">
      <c r="A152" s="53">
        <v>31</v>
      </c>
      <c r="B152" s="85" t="s">
        <v>349</v>
      </c>
      <c r="C152" s="50" t="s">
        <v>350</v>
      </c>
      <c r="D152" s="51">
        <f t="shared" ref="D152:E152" si="36">D153+D158+D159</f>
        <v>55072.19</v>
      </c>
      <c r="E152" s="51">
        <f t="shared" si="36"/>
        <v>67777.739999999991</v>
      </c>
      <c r="F152" s="52">
        <f t="shared" si="31"/>
        <v>123.07071863312498</v>
      </c>
    </row>
    <row r="153" spans="1:6" ht="12.75" customHeight="1" x14ac:dyDescent="0.2">
      <c r="A153" s="53">
        <v>311</v>
      </c>
      <c r="B153" s="85" t="s">
        <v>351</v>
      </c>
      <c r="C153" s="50" t="s">
        <v>352</v>
      </c>
      <c r="D153" s="51">
        <f t="shared" ref="D153:E153" si="37">SUM(D154:D157)</f>
        <v>34974.81</v>
      </c>
      <c r="E153" s="51">
        <f t="shared" si="37"/>
        <v>42671.659999999996</v>
      </c>
      <c r="F153" s="52">
        <f t="shared" si="31"/>
        <v>122.00683863614985</v>
      </c>
    </row>
    <row r="154" spans="1:6" ht="12.75" customHeight="1" x14ac:dyDescent="0.2">
      <c r="A154" s="53">
        <v>3111</v>
      </c>
      <c r="B154" s="85" t="s">
        <v>353</v>
      </c>
      <c r="C154" s="50" t="s">
        <v>354</v>
      </c>
      <c r="D154" s="242">
        <v>34927.81</v>
      </c>
      <c r="E154" s="242">
        <v>42577.84</v>
      </c>
      <c r="F154" s="52">
        <f t="shared" si="31"/>
        <v>121.90240384381386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47</v>
      </c>
      <c r="E156" s="242">
        <v>93.82</v>
      </c>
      <c r="F156" s="52">
        <f t="shared" si="31"/>
        <v>199.61702127659572</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5581.18</v>
      </c>
      <c r="E158" s="242">
        <v>7015</v>
      </c>
      <c r="F158" s="52">
        <f t="shared" si="31"/>
        <v>125.69026621610485</v>
      </c>
    </row>
    <row r="159" spans="1:6" ht="12.75" customHeight="1" x14ac:dyDescent="0.2">
      <c r="A159" s="53">
        <v>313</v>
      </c>
      <c r="B159" s="85" t="s">
        <v>363</v>
      </c>
      <c r="C159" s="50" t="s">
        <v>364</v>
      </c>
      <c r="D159" s="51">
        <f t="shared" ref="D159:E159" si="38">SUM(D160:D162)</f>
        <v>14516.2</v>
      </c>
      <c r="E159" s="51">
        <f t="shared" si="38"/>
        <v>18091.080000000002</v>
      </c>
      <c r="F159" s="52">
        <f t="shared" si="31"/>
        <v>124.62683071327207</v>
      </c>
    </row>
    <row r="160" spans="1:6" ht="12.75" customHeight="1" x14ac:dyDescent="0.2">
      <c r="A160" s="53">
        <v>3131</v>
      </c>
      <c r="B160" s="85" t="s">
        <v>142</v>
      </c>
      <c r="C160" s="50" t="s">
        <v>365</v>
      </c>
      <c r="D160" s="242">
        <v>8743.65</v>
      </c>
      <c r="E160" s="242">
        <v>9723.1200000000008</v>
      </c>
      <c r="F160" s="52">
        <f t="shared" si="31"/>
        <v>111.20207236108493</v>
      </c>
    </row>
    <row r="161" spans="1:6" ht="12.75" customHeight="1" x14ac:dyDescent="0.2">
      <c r="A161" s="53">
        <v>3132</v>
      </c>
      <c r="B161" s="85" t="s">
        <v>366</v>
      </c>
      <c r="C161" s="50" t="s">
        <v>367</v>
      </c>
      <c r="D161" s="242">
        <v>5772.55</v>
      </c>
      <c r="E161" s="242">
        <v>8367.9599999999991</v>
      </c>
      <c r="F161" s="52">
        <f t="shared" si="31"/>
        <v>144.96123896718086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288095.20999999996</v>
      </c>
      <c r="E163" s="51">
        <f t="shared" si="39"/>
        <v>233201.16000000003</v>
      </c>
      <c r="F163" s="52">
        <f t="shared" si="31"/>
        <v>80.94586508397694</v>
      </c>
    </row>
    <row r="164" spans="1:6" ht="12.75" customHeight="1" x14ac:dyDescent="0.2">
      <c r="A164" s="53">
        <v>321</v>
      </c>
      <c r="B164" s="85" t="s">
        <v>372</v>
      </c>
      <c r="C164" s="50" t="s">
        <v>373</v>
      </c>
      <c r="D164" s="51">
        <f t="shared" ref="D164:E164" si="40">SUM(D165:D168)</f>
        <v>5010.4399999999996</v>
      </c>
      <c r="E164" s="51">
        <f t="shared" si="40"/>
        <v>4777.83</v>
      </c>
      <c r="F164" s="52">
        <f t="shared" si="31"/>
        <v>95.357493553460387</v>
      </c>
    </row>
    <row r="165" spans="1:6" ht="12.75" customHeight="1" x14ac:dyDescent="0.2">
      <c r="A165" s="53">
        <v>3211</v>
      </c>
      <c r="B165" s="85" t="s">
        <v>374</v>
      </c>
      <c r="C165" s="50" t="s">
        <v>375</v>
      </c>
      <c r="D165" s="242">
        <v>277.44</v>
      </c>
      <c r="E165" s="242"/>
      <c r="F165" s="52">
        <f t="shared" si="31"/>
        <v>0</v>
      </c>
    </row>
    <row r="166" spans="1:6" ht="12.75" customHeight="1" x14ac:dyDescent="0.2">
      <c r="A166" s="53">
        <v>3212</v>
      </c>
      <c r="B166" s="85" t="s">
        <v>376</v>
      </c>
      <c r="C166" s="50" t="s">
        <v>377</v>
      </c>
      <c r="D166" s="242">
        <v>3605.49</v>
      </c>
      <c r="E166" s="242">
        <v>3693.93</v>
      </c>
      <c r="F166" s="52">
        <f t="shared" si="31"/>
        <v>102.45292595458592</v>
      </c>
    </row>
    <row r="167" spans="1:6" ht="12.75" customHeight="1" x14ac:dyDescent="0.2">
      <c r="A167" s="53">
        <v>3213</v>
      </c>
      <c r="B167" s="85" t="s">
        <v>378</v>
      </c>
      <c r="C167" s="50" t="s">
        <v>379</v>
      </c>
      <c r="D167" s="242">
        <v>80</v>
      </c>
      <c r="E167" s="242">
        <v>160</v>
      </c>
      <c r="F167" s="52">
        <f t="shared" si="31"/>
        <v>200</v>
      </c>
    </row>
    <row r="168" spans="1:6" ht="12.75" customHeight="1" x14ac:dyDescent="0.2">
      <c r="A168" s="53">
        <v>3214</v>
      </c>
      <c r="B168" s="85" t="s">
        <v>380</v>
      </c>
      <c r="C168" s="50" t="s">
        <v>381</v>
      </c>
      <c r="D168" s="242">
        <v>1047.51</v>
      </c>
      <c r="E168" s="242">
        <v>923.9</v>
      </c>
      <c r="F168" s="52">
        <f t="shared" si="31"/>
        <v>88.199635325677079</v>
      </c>
    </row>
    <row r="169" spans="1:6" ht="12.75" customHeight="1" x14ac:dyDescent="0.2">
      <c r="A169" s="53">
        <v>322</v>
      </c>
      <c r="B169" s="85" t="s">
        <v>382</v>
      </c>
      <c r="C169" s="50" t="s">
        <v>383</v>
      </c>
      <c r="D169" s="51">
        <f t="shared" ref="D169:E169" si="41">SUM(D170:D176)</f>
        <v>25247.620000000003</v>
      </c>
      <c r="E169" s="51">
        <f t="shared" si="41"/>
        <v>21733.949999999997</v>
      </c>
      <c r="F169" s="52">
        <f t="shared" si="31"/>
        <v>86.083163482340098</v>
      </c>
    </row>
    <row r="170" spans="1:6" ht="12.75" customHeight="1" x14ac:dyDescent="0.2">
      <c r="A170" s="53">
        <v>3221</v>
      </c>
      <c r="B170" s="85" t="s">
        <v>384</v>
      </c>
      <c r="C170" s="50" t="s">
        <v>385</v>
      </c>
      <c r="D170" s="242">
        <v>4547.5200000000004</v>
      </c>
      <c r="E170" s="242">
        <v>5413.11</v>
      </c>
      <c r="F170" s="52">
        <f t="shared" si="31"/>
        <v>119.03433080008443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19451.82</v>
      </c>
      <c r="E172" s="242">
        <v>15812.92</v>
      </c>
      <c r="F172" s="52">
        <f t="shared" si="31"/>
        <v>81.292753068864513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908.08</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340.2</v>
      </c>
      <c r="E176" s="242">
        <v>507.92</v>
      </c>
      <c r="F176" s="52">
        <f t="shared" si="31"/>
        <v>149.30041152263377</v>
      </c>
    </row>
    <row r="177" spans="1:6" ht="12.75" customHeight="1" x14ac:dyDescent="0.2">
      <c r="A177" s="53">
        <v>323</v>
      </c>
      <c r="B177" s="85" t="s">
        <v>398</v>
      </c>
      <c r="C177" s="50" t="s">
        <v>399</v>
      </c>
      <c r="D177" s="51">
        <f t="shared" ref="D177:E177" si="42">SUM(D178:D186)</f>
        <v>241738.41999999998</v>
      </c>
      <c r="E177" s="51">
        <f t="shared" si="42"/>
        <v>184111.84000000003</v>
      </c>
      <c r="F177" s="52">
        <f t="shared" si="31"/>
        <v>76.161596489296173</v>
      </c>
    </row>
    <row r="178" spans="1:6" ht="12.75" customHeight="1" x14ac:dyDescent="0.2">
      <c r="A178" s="53">
        <v>3231</v>
      </c>
      <c r="B178" s="85" t="s">
        <v>400</v>
      </c>
      <c r="C178" s="50" t="s">
        <v>401</v>
      </c>
      <c r="D178" s="242">
        <v>5638.45</v>
      </c>
      <c r="E178" s="242">
        <v>4907.43</v>
      </c>
      <c r="F178" s="52">
        <f t="shared" si="31"/>
        <v>87.035089430605936</v>
      </c>
    </row>
    <row r="179" spans="1:6" ht="12.75" customHeight="1" x14ac:dyDescent="0.2">
      <c r="A179" s="53">
        <v>3232</v>
      </c>
      <c r="B179" s="85" t="s">
        <v>402</v>
      </c>
      <c r="C179" s="50" t="s">
        <v>403</v>
      </c>
      <c r="D179" s="242">
        <v>161081.74</v>
      </c>
      <c r="E179" s="242">
        <v>95124.67</v>
      </c>
      <c r="F179" s="52">
        <f t="shared" si="31"/>
        <v>59.053664307326201</v>
      </c>
    </row>
    <row r="180" spans="1:6" ht="12.75" customHeight="1" x14ac:dyDescent="0.2">
      <c r="A180" s="53">
        <v>3233</v>
      </c>
      <c r="B180" s="85" t="s">
        <v>404</v>
      </c>
      <c r="C180" s="50" t="s">
        <v>405</v>
      </c>
      <c r="D180" s="242">
        <v>8577.0300000000007</v>
      </c>
      <c r="E180" s="242">
        <v>11411.03</v>
      </c>
      <c r="F180" s="52">
        <f t="shared" si="31"/>
        <v>133.04174055588007</v>
      </c>
    </row>
    <row r="181" spans="1:6" ht="12.75" customHeight="1" x14ac:dyDescent="0.2">
      <c r="A181" s="53">
        <v>3234</v>
      </c>
      <c r="B181" s="85" t="s">
        <v>406</v>
      </c>
      <c r="C181" s="50" t="s">
        <v>407</v>
      </c>
      <c r="D181" s="242">
        <v>7638.62</v>
      </c>
      <c r="E181" s="242">
        <v>3314.72</v>
      </c>
      <c r="F181" s="52">
        <f t="shared" si="31"/>
        <v>43.394225658561361</v>
      </c>
    </row>
    <row r="182" spans="1:6" ht="12.75" customHeight="1" x14ac:dyDescent="0.2">
      <c r="A182" s="53">
        <v>3235</v>
      </c>
      <c r="B182" s="85" t="s">
        <v>408</v>
      </c>
      <c r="C182" s="50" t="s">
        <v>409</v>
      </c>
      <c r="D182" s="242">
        <v>0</v>
      </c>
      <c r="E182" s="242">
        <v>10540.54</v>
      </c>
      <c r="F182" s="52" t="str">
        <f t="shared" si="31"/>
        <v>-</v>
      </c>
    </row>
    <row r="183" spans="1:6" ht="12.75" customHeight="1" x14ac:dyDescent="0.2">
      <c r="A183" s="53">
        <v>3236</v>
      </c>
      <c r="B183" s="85" t="s">
        <v>410</v>
      </c>
      <c r="C183" s="50" t="s">
        <v>411</v>
      </c>
      <c r="D183" s="242">
        <v>9382.14</v>
      </c>
      <c r="E183" s="242">
        <v>7895.53</v>
      </c>
      <c r="F183" s="52">
        <f t="shared" si="31"/>
        <v>84.154894299168433</v>
      </c>
    </row>
    <row r="184" spans="1:6" ht="12.75" customHeight="1" x14ac:dyDescent="0.2">
      <c r="A184" s="53">
        <v>3237</v>
      </c>
      <c r="B184" s="85" t="s">
        <v>412</v>
      </c>
      <c r="C184" s="50" t="s">
        <v>413</v>
      </c>
      <c r="D184" s="242">
        <v>21261.599999999999</v>
      </c>
      <c r="E184" s="242">
        <v>24710.16</v>
      </c>
      <c r="F184" s="52">
        <f t="shared" si="31"/>
        <v>116.21966361891862</v>
      </c>
    </row>
    <row r="185" spans="1:6" ht="12.75" customHeight="1" x14ac:dyDescent="0.2">
      <c r="A185" s="53">
        <v>3238</v>
      </c>
      <c r="B185" s="85" t="s">
        <v>414</v>
      </c>
      <c r="C185" s="50" t="s">
        <v>415</v>
      </c>
      <c r="D185" s="242">
        <v>7873.77</v>
      </c>
      <c r="E185" s="242">
        <v>3718.73</v>
      </c>
      <c r="F185" s="52">
        <f t="shared" si="31"/>
        <v>47.229345027858315</v>
      </c>
    </row>
    <row r="186" spans="1:6" ht="12.75" customHeight="1" x14ac:dyDescent="0.2">
      <c r="A186" s="53">
        <v>3239</v>
      </c>
      <c r="B186" s="85" t="s">
        <v>416</v>
      </c>
      <c r="C186" s="50" t="s">
        <v>417</v>
      </c>
      <c r="D186" s="242">
        <v>20285.07</v>
      </c>
      <c r="E186" s="242">
        <v>22489.03</v>
      </c>
      <c r="F186" s="52">
        <f t="shared" si="31"/>
        <v>110.86493662580411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16098.73</v>
      </c>
      <c r="E188" s="51">
        <f t="shared" si="43"/>
        <v>22577.54</v>
      </c>
      <c r="F188" s="52">
        <f t="shared" si="31"/>
        <v>140.24423044550721</v>
      </c>
    </row>
    <row r="189" spans="1:6" ht="12.75" customHeight="1" x14ac:dyDescent="0.2">
      <c r="A189" s="53">
        <v>3291</v>
      </c>
      <c r="B189" s="232" t="s">
        <v>422</v>
      </c>
      <c r="C189" s="50" t="s">
        <v>423</v>
      </c>
      <c r="D189" s="242">
        <v>5288.52</v>
      </c>
      <c r="E189" s="242">
        <v>3417.94</v>
      </c>
      <c r="F189" s="52">
        <f t="shared" si="31"/>
        <v>64.629423732915825</v>
      </c>
    </row>
    <row r="190" spans="1:6" ht="12.75" customHeight="1" x14ac:dyDescent="0.2">
      <c r="A190" s="53">
        <v>3292</v>
      </c>
      <c r="B190" s="85" t="s">
        <v>424</v>
      </c>
      <c r="C190" s="50" t="s">
        <v>425</v>
      </c>
      <c r="D190" s="242">
        <v>2781.83</v>
      </c>
      <c r="E190" s="242">
        <v>2994.27</v>
      </c>
      <c r="F190" s="52">
        <f t="shared" si="31"/>
        <v>107.63669958264883</v>
      </c>
    </row>
    <row r="191" spans="1:6" ht="12.75" customHeight="1" x14ac:dyDescent="0.2">
      <c r="A191" s="53">
        <v>3293</v>
      </c>
      <c r="B191" s="85" t="s">
        <v>426</v>
      </c>
      <c r="C191" s="50" t="s">
        <v>427</v>
      </c>
      <c r="D191" s="242">
        <v>939.83</v>
      </c>
      <c r="E191" s="242">
        <v>7973.49</v>
      </c>
      <c r="F191" s="52">
        <f t="shared" si="31"/>
        <v>848.39705053041496</v>
      </c>
    </row>
    <row r="192" spans="1:6" ht="12.75" customHeight="1" x14ac:dyDescent="0.2">
      <c r="A192" s="53">
        <v>3294</v>
      </c>
      <c r="B192" s="85" t="s">
        <v>428</v>
      </c>
      <c r="C192" s="50" t="s">
        <v>429</v>
      </c>
      <c r="D192" s="242">
        <v>3869.18</v>
      </c>
      <c r="E192" s="242">
        <v>4775.54</v>
      </c>
      <c r="F192" s="52">
        <f t="shared" si="31"/>
        <v>123.42511850056084</v>
      </c>
    </row>
    <row r="193" spans="1:6" ht="12.75" customHeight="1" x14ac:dyDescent="0.2">
      <c r="A193" s="53">
        <v>3295</v>
      </c>
      <c r="B193" s="85" t="s">
        <v>430</v>
      </c>
      <c r="C193" s="50" t="s">
        <v>431</v>
      </c>
      <c r="D193" s="242">
        <v>2734.37</v>
      </c>
      <c r="E193" s="242">
        <v>2805.3</v>
      </c>
      <c r="F193" s="52">
        <f t="shared" si="31"/>
        <v>102.5940161719153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485</v>
      </c>
      <c r="E195" s="242">
        <v>611</v>
      </c>
      <c r="F195" s="52">
        <f t="shared" si="31"/>
        <v>125.97938144329896</v>
      </c>
    </row>
    <row r="196" spans="1:6" ht="12.75" customHeight="1" x14ac:dyDescent="0.2">
      <c r="A196" s="53">
        <v>34</v>
      </c>
      <c r="B196" s="232" t="s">
        <v>436</v>
      </c>
      <c r="C196" s="50" t="s">
        <v>437</v>
      </c>
      <c r="D196" s="51">
        <f t="shared" ref="D196:E196" si="44">D197+D202+D210</f>
        <v>319.95999999999998</v>
      </c>
      <c r="E196" s="51">
        <f t="shared" si="44"/>
        <v>287.52</v>
      </c>
      <c r="F196" s="52">
        <f t="shared" si="31"/>
        <v>89.861232654081761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319.95999999999998</v>
      </c>
      <c r="E210" s="51">
        <f t="shared" si="47"/>
        <v>287.52</v>
      </c>
      <c r="F210" s="52">
        <f t="shared" si="31"/>
        <v>89.861232654081761</v>
      </c>
    </row>
    <row r="211" spans="1:6" ht="12.75" customHeight="1" x14ac:dyDescent="0.2">
      <c r="A211" s="53">
        <v>3431</v>
      </c>
      <c r="B211" s="232" t="s">
        <v>466</v>
      </c>
      <c r="C211" s="50" t="s">
        <v>467</v>
      </c>
      <c r="D211" s="242">
        <v>319.95999999999998</v>
      </c>
      <c r="E211" s="242">
        <v>287.52</v>
      </c>
      <c r="F211" s="52">
        <f t="shared" si="31"/>
        <v>89.861232654081761</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46525.79</v>
      </c>
      <c r="E215" s="51">
        <f t="shared" si="48"/>
        <v>58874.58</v>
      </c>
      <c r="F215" s="52">
        <f t="shared" si="31"/>
        <v>126.54181691487668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46525.79</v>
      </c>
      <c r="E219" s="51">
        <f t="shared" si="50"/>
        <v>58874.58</v>
      </c>
      <c r="F219" s="52">
        <f t="shared" si="31"/>
        <v>126.54181691487668</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46525.79</v>
      </c>
      <c r="E221" s="242">
        <v>58874.58</v>
      </c>
      <c r="F221" s="52">
        <f t="shared" si="31"/>
        <v>126.54181691487668</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12585.13</v>
      </c>
      <c r="E224" s="51">
        <f t="shared" si="51"/>
        <v>16169.4</v>
      </c>
      <c r="F224" s="52">
        <f t="shared" ref="F224:F235" si="52">IF(D224&lt;&gt;0,IF(E224/D224&gt;=100,"&gt;&gt;100",E224/D224*100),"-")</f>
        <v>128.48019845643233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3066.5</v>
      </c>
      <c r="E231" s="51">
        <f t="shared" si="55"/>
        <v>3944.84</v>
      </c>
      <c r="F231" s="52">
        <f t="shared" si="52"/>
        <v>128.64307842817544</v>
      </c>
    </row>
    <row r="232" spans="1:6" ht="12.75" customHeight="1" x14ac:dyDescent="0.2">
      <c r="A232" s="53">
        <v>3631</v>
      </c>
      <c r="B232" s="85" t="s">
        <v>508</v>
      </c>
      <c r="C232" s="50" t="s">
        <v>509</v>
      </c>
      <c r="D232" s="242">
        <v>3066.5</v>
      </c>
      <c r="E232" s="242">
        <v>3944.84</v>
      </c>
      <c r="F232" s="52">
        <f t="shared" si="52"/>
        <v>128.64307842817544</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9518.6299999999992</v>
      </c>
      <c r="E236" s="51">
        <f t="shared" si="56"/>
        <v>12224.56</v>
      </c>
      <c r="F236" s="52">
        <f t="shared" ref="F236:F239" si="57">IF(D236&lt;&gt;0,IF(E236/D236&gt;=100,"&gt;&gt;100",E236/D236*100),"-")</f>
        <v>128.42772541846884</v>
      </c>
    </row>
    <row r="237" spans="1:6" ht="12.75" customHeight="1" x14ac:dyDescent="0.2">
      <c r="A237" s="53" t="s">
        <v>518</v>
      </c>
      <c r="B237" s="85" t="s">
        <v>519</v>
      </c>
      <c r="C237" s="50" t="s">
        <v>518</v>
      </c>
      <c r="D237" s="242">
        <v>9518.6299999999992</v>
      </c>
      <c r="E237" s="242">
        <v>12224.56</v>
      </c>
      <c r="F237" s="52">
        <f t="shared" si="57"/>
        <v>128.42772541846884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13294.71</v>
      </c>
      <c r="E252" s="51">
        <f t="shared" si="63"/>
        <v>21168.3</v>
      </c>
      <c r="F252" s="52">
        <f t="shared" ref="F252:F258" si="64">IF(D252&lt;&gt;0,IF(E252/D252&gt;=100,"&gt;&gt;100",E252/D252*100),"-")</f>
        <v>159.22348061747869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13294.71</v>
      </c>
      <c r="E259" s="51">
        <f t="shared" si="66"/>
        <v>21168.3</v>
      </c>
      <c r="F259" s="52">
        <f t="shared" ref="F259:F262" si="67">IF(D259&lt;&gt;0,IF(E259/D259&gt;=100,"&gt;&gt;100",E259/D259*100),"-")</f>
        <v>159.22348061747869</v>
      </c>
    </row>
    <row r="260" spans="1:6" ht="12.75" customHeight="1" x14ac:dyDescent="0.2">
      <c r="A260" s="53">
        <v>3721</v>
      </c>
      <c r="B260" s="85" t="s">
        <v>560</v>
      </c>
      <c r="C260" s="50" t="s">
        <v>561</v>
      </c>
      <c r="D260" s="242">
        <v>12672.48</v>
      </c>
      <c r="E260" s="242">
        <v>18620.919999999998</v>
      </c>
      <c r="F260" s="52">
        <f t="shared" si="67"/>
        <v>146.9398255116599</v>
      </c>
    </row>
    <row r="261" spans="1:6" ht="12.75" customHeight="1" x14ac:dyDescent="0.2">
      <c r="A261" s="53">
        <v>3722</v>
      </c>
      <c r="B261" s="85" t="s">
        <v>562</v>
      </c>
      <c r="C261" s="50" t="s">
        <v>563</v>
      </c>
      <c r="D261" s="242">
        <v>622.23</v>
      </c>
      <c r="E261" s="242">
        <v>2547.38</v>
      </c>
      <c r="F261" s="52">
        <f t="shared" si="67"/>
        <v>409.39523970236087</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87080.260000000009</v>
      </c>
      <c r="E263" s="51">
        <f t="shared" si="68"/>
        <v>84076.9</v>
      </c>
      <c r="F263" s="52">
        <f t="shared" ref="F263:F267" si="69">IF(D263&lt;&gt;0,IF(E263/D263&gt;=100,"&gt;&gt;100",E263/D263*100),"-")</f>
        <v>96.551043830140131</v>
      </c>
    </row>
    <row r="264" spans="1:6" ht="12.75" customHeight="1" x14ac:dyDescent="0.2">
      <c r="A264" s="53">
        <v>381</v>
      </c>
      <c r="B264" s="85" t="s">
        <v>568</v>
      </c>
      <c r="C264" s="50" t="s">
        <v>569</v>
      </c>
      <c r="D264" s="51">
        <f t="shared" ref="D264:E264" si="70">SUM(D265:D267)</f>
        <v>43100.26</v>
      </c>
      <c r="E264" s="51">
        <f t="shared" si="70"/>
        <v>43644.11</v>
      </c>
      <c r="F264" s="52">
        <f t="shared" si="69"/>
        <v>101.26182533469634</v>
      </c>
    </row>
    <row r="265" spans="1:6" ht="12.75" customHeight="1" x14ac:dyDescent="0.2">
      <c r="A265" s="53">
        <v>3811</v>
      </c>
      <c r="B265" s="85" t="s">
        <v>570</v>
      </c>
      <c r="C265" s="50" t="s">
        <v>571</v>
      </c>
      <c r="D265" s="242">
        <v>43100.26</v>
      </c>
      <c r="E265" s="242">
        <v>43644.11</v>
      </c>
      <c r="F265" s="52">
        <f t="shared" si="69"/>
        <v>101.26182533469634</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43980</v>
      </c>
      <c r="E268" s="51">
        <f t="shared" si="71"/>
        <v>40432.79</v>
      </c>
      <c r="F268" s="52">
        <f t="shared" ref="F268:F272" si="72">IF(D268&lt;&gt;0,IF(E268/D268&gt;=100,"&gt;&gt;100",E268/D268*100),"-")</f>
        <v>91.934492951341511</v>
      </c>
    </row>
    <row r="269" spans="1:6" ht="12.75" customHeight="1" x14ac:dyDescent="0.2">
      <c r="A269" s="53">
        <v>3821</v>
      </c>
      <c r="B269" s="85" t="s">
        <v>578</v>
      </c>
      <c r="C269" s="50" t="s">
        <v>579</v>
      </c>
      <c r="D269" s="242">
        <v>33180</v>
      </c>
      <c r="E269" s="242">
        <v>37732.79</v>
      </c>
      <c r="F269" s="52">
        <f t="shared" si="72"/>
        <v>113.72148884870403</v>
      </c>
    </row>
    <row r="270" spans="1:6" ht="12.75" customHeight="1" x14ac:dyDescent="0.2">
      <c r="A270" s="53">
        <v>3822</v>
      </c>
      <c r="B270" s="85" t="s">
        <v>580</v>
      </c>
      <c r="C270" s="50" t="s">
        <v>581</v>
      </c>
      <c r="D270" s="242">
        <v>10800</v>
      </c>
      <c r="E270" s="242">
        <v>2700</v>
      </c>
      <c r="F270" s="52">
        <f t="shared" si="72"/>
        <v>25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502973.25</v>
      </c>
      <c r="E289" s="51">
        <f t="shared" si="79"/>
        <v>481555.60000000009</v>
      </c>
      <c r="F289" s="52">
        <f t="shared" si="76"/>
        <v>95.741791437218595</v>
      </c>
    </row>
    <row r="290" spans="1:6" ht="12.75" customHeight="1" x14ac:dyDescent="0.2">
      <c r="A290" s="53" t="s">
        <v>609</v>
      </c>
      <c r="B290" s="85" t="s">
        <v>620</v>
      </c>
      <c r="C290" s="50" t="s">
        <v>621</v>
      </c>
      <c r="D290" s="51">
        <f>IF(D6&gt;=D289,D6-D289,0)</f>
        <v>65535.429999999935</v>
      </c>
      <c r="E290" s="51">
        <f>IF(E6&gt;=E289,E6-E289,0)</f>
        <v>709043</v>
      </c>
      <c r="F290" s="52">
        <f t="shared" si="76"/>
        <v>1081.9231673615336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383158.01</v>
      </c>
      <c r="E292" s="242">
        <v>904471.18</v>
      </c>
      <c r="F292" s="52">
        <f t="shared" si="76"/>
        <v>236.05696772462096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63923.95</v>
      </c>
      <c r="E294" s="242">
        <v>73310.11</v>
      </c>
      <c r="F294" s="52">
        <f t="shared" si="76"/>
        <v>114.68332291731033</v>
      </c>
    </row>
    <row r="295" spans="1:6" ht="24" x14ac:dyDescent="0.2">
      <c r="A295" s="53">
        <v>9661</v>
      </c>
      <c r="B295" s="85" t="s">
        <v>630</v>
      </c>
      <c r="C295" s="50" t="s">
        <v>631</v>
      </c>
      <c r="D295" s="242">
        <v>16073.96</v>
      </c>
      <c r="E295" s="242">
        <v>7970.31</v>
      </c>
      <c r="F295" s="52">
        <f t="shared" si="76"/>
        <v>49.585229775363388</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240.85</v>
      </c>
      <c r="E298" s="51">
        <f t="shared" si="80"/>
        <v>214001.92000000001</v>
      </c>
      <c r="F298" s="52" t="str">
        <f t="shared" ref="F298:F418" si="81">IF(D298&lt;&gt;0,IF(E298/D298&gt;=100,"&gt;&gt;100",E298/D298*100),"-")</f>
        <v>&gt;&gt;100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240.85</v>
      </c>
      <c r="E311" s="51">
        <f t="shared" si="85"/>
        <v>214001.92000000001</v>
      </c>
      <c r="F311" s="52" t="str">
        <f t="shared" si="81"/>
        <v>&gt;&gt;100</v>
      </c>
    </row>
    <row r="312" spans="1:6" ht="12.75" customHeight="1" x14ac:dyDescent="0.2">
      <c r="A312" s="53">
        <v>721</v>
      </c>
      <c r="B312" s="85" t="s">
        <v>663</v>
      </c>
      <c r="C312" s="50" t="s">
        <v>664</v>
      </c>
      <c r="D312" s="51">
        <f t="shared" ref="D312:E312" si="86">SUM(D313:D316)</f>
        <v>240.85</v>
      </c>
      <c r="E312" s="51">
        <f t="shared" si="86"/>
        <v>214001.92000000001</v>
      </c>
      <c r="F312" s="52" t="str">
        <f t="shared" si="81"/>
        <v>&gt;&gt;100</v>
      </c>
    </row>
    <row r="313" spans="1:6" ht="12.75" customHeight="1" x14ac:dyDescent="0.2">
      <c r="A313" s="53">
        <v>7211</v>
      </c>
      <c r="B313" s="85" t="s">
        <v>665</v>
      </c>
      <c r="C313" s="50" t="s">
        <v>666</v>
      </c>
      <c r="D313" s="242">
        <v>240.85</v>
      </c>
      <c r="E313" s="242">
        <v>160.69</v>
      </c>
      <c r="F313" s="52">
        <f t="shared" si="81"/>
        <v>66.7178741955574</v>
      </c>
    </row>
    <row r="314" spans="1:6" ht="12.75" customHeight="1" x14ac:dyDescent="0.2">
      <c r="A314" s="53">
        <v>7212</v>
      </c>
      <c r="B314" s="85" t="s">
        <v>667</v>
      </c>
      <c r="C314" s="50" t="s">
        <v>668</v>
      </c>
      <c r="D314" s="242">
        <v>0</v>
      </c>
      <c r="E314" s="242">
        <v>213841.23</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119721.20999999999</v>
      </c>
      <c r="E350" s="51">
        <f t="shared" si="95"/>
        <v>746555.77</v>
      </c>
      <c r="F350" s="52">
        <f t="shared" si="81"/>
        <v>623.57853716981322</v>
      </c>
    </row>
    <row r="351" spans="1:6" ht="12.75" customHeight="1" x14ac:dyDescent="0.2">
      <c r="A351" s="53">
        <v>41</v>
      </c>
      <c r="B351" s="85" t="s">
        <v>741</v>
      </c>
      <c r="C351" s="50" t="s">
        <v>742</v>
      </c>
      <c r="D351" s="51">
        <f t="shared" ref="D351:E351" si="96">D352+D356</f>
        <v>2117</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2117</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2117</v>
      </c>
      <c r="E362" s="242"/>
      <c r="F362" s="52">
        <f t="shared" si="81"/>
        <v>0</v>
      </c>
    </row>
    <row r="363" spans="1:6" ht="24" x14ac:dyDescent="0.2">
      <c r="A363" s="53">
        <v>42</v>
      </c>
      <c r="B363" s="232" t="s">
        <v>757</v>
      </c>
      <c r="C363" s="50" t="s">
        <v>758</v>
      </c>
      <c r="D363" s="51">
        <f t="shared" ref="D363:E363" si="99">D364+D369+D378+D383+D388+D391</f>
        <v>117604.20999999999</v>
      </c>
      <c r="E363" s="51">
        <f t="shared" si="99"/>
        <v>746555.77</v>
      </c>
      <c r="F363" s="52">
        <f t="shared" si="81"/>
        <v>634.80360949663282</v>
      </c>
    </row>
    <row r="364" spans="1:6" ht="12.75" customHeight="1" x14ac:dyDescent="0.2">
      <c r="A364" s="53">
        <v>421</v>
      </c>
      <c r="B364" s="85" t="s">
        <v>759</v>
      </c>
      <c r="C364" s="50" t="s">
        <v>760</v>
      </c>
      <c r="D364" s="51">
        <f t="shared" ref="D364:E364" si="100">SUM(D365:D368)</f>
        <v>75260.33</v>
      </c>
      <c r="E364" s="51">
        <f t="shared" si="100"/>
        <v>555674.57000000007</v>
      </c>
      <c r="F364" s="52">
        <f t="shared" si="81"/>
        <v>738.33661106721172</v>
      </c>
    </row>
    <row r="365" spans="1:6" ht="12.75" customHeight="1" x14ac:dyDescent="0.2">
      <c r="A365" s="53">
        <v>4211</v>
      </c>
      <c r="B365" s="85" t="s">
        <v>665</v>
      </c>
      <c r="C365" s="50" t="s">
        <v>761</v>
      </c>
      <c r="D365" s="242">
        <v>0</v>
      </c>
      <c r="E365" s="242">
        <v>6912.5</v>
      </c>
      <c r="F365" s="52" t="str">
        <f t="shared" si="81"/>
        <v>-</v>
      </c>
    </row>
    <row r="366" spans="1:6" ht="12.75" customHeight="1" x14ac:dyDescent="0.2">
      <c r="A366" s="53">
        <v>4212</v>
      </c>
      <c r="B366" s="85" t="s">
        <v>667</v>
      </c>
      <c r="C366" s="50" t="s">
        <v>762</v>
      </c>
      <c r="D366" s="242">
        <v>19284.490000000002</v>
      </c>
      <c r="E366" s="242">
        <v>461492.9</v>
      </c>
      <c r="F366" s="52">
        <f t="shared" si="81"/>
        <v>2393.0780642889699</v>
      </c>
    </row>
    <row r="367" spans="1:6" ht="12.75" customHeight="1" x14ac:dyDescent="0.2">
      <c r="A367" s="53">
        <v>4213</v>
      </c>
      <c r="B367" s="85" t="s">
        <v>669</v>
      </c>
      <c r="C367" s="50" t="s">
        <v>763</v>
      </c>
      <c r="D367" s="242">
        <v>51561.33</v>
      </c>
      <c r="E367" s="242">
        <v>87269.17</v>
      </c>
      <c r="F367" s="52">
        <f t="shared" si="81"/>
        <v>169.25313990155024</v>
      </c>
    </row>
    <row r="368" spans="1:6" ht="12.75" customHeight="1" x14ac:dyDescent="0.2">
      <c r="A368" s="53">
        <v>4214</v>
      </c>
      <c r="B368" s="85" t="s">
        <v>671</v>
      </c>
      <c r="C368" s="50" t="s">
        <v>764</v>
      </c>
      <c r="D368" s="242">
        <v>4414.51</v>
      </c>
      <c r="E368" s="242"/>
      <c r="F368" s="52">
        <f t="shared" si="81"/>
        <v>0</v>
      </c>
    </row>
    <row r="369" spans="1:6" ht="12.75" customHeight="1" x14ac:dyDescent="0.2">
      <c r="A369" s="53">
        <v>422</v>
      </c>
      <c r="B369" s="85" t="s">
        <v>765</v>
      </c>
      <c r="C369" s="50" t="s">
        <v>766</v>
      </c>
      <c r="D369" s="51">
        <f t="shared" ref="D369:E369" si="101">SUM(D370:D377)</f>
        <v>42343.88</v>
      </c>
      <c r="E369" s="51">
        <f t="shared" si="101"/>
        <v>190881.2</v>
      </c>
      <c r="F369" s="52">
        <f t="shared" si="81"/>
        <v>450.78816584592636</v>
      </c>
    </row>
    <row r="370" spans="1:6" ht="12.75" customHeight="1" x14ac:dyDescent="0.2">
      <c r="A370" s="53">
        <v>4221</v>
      </c>
      <c r="B370" s="85" t="s">
        <v>675</v>
      </c>
      <c r="C370" s="50" t="s">
        <v>767</v>
      </c>
      <c r="D370" s="242">
        <v>4523.8100000000004</v>
      </c>
      <c r="E370" s="242">
        <v>7639.26</v>
      </c>
      <c r="F370" s="52">
        <f t="shared" si="81"/>
        <v>168.86783485601737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1243.75</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36576.32</v>
      </c>
      <c r="E376" s="242">
        <v>183241.94</v>
      </c>
      <c r="F376" s="52">
        <f t="shared" si="81"/>
        <v>500.98517292062184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119480.35999999999</v>
      </c>
      <c r="E408" s="51">
        <f t="shared" si="111"/>
        <v>532553.85</v>
      </c>
      <c r="F408" s="52">
        <f t="shared" si="81"/>
        <v>445.72501288077808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324699.09000000003</v>
      </c>
      <c r="F410" s="52" t="str">
        <f t="shared" si="81"/>
        <v>-</v>
      </c>
    </row>
    <row r="411" spans="1:6" ht="12.75" customHeight="1" x14ac:dyDescent="0.2">
      <c r="A411" s="53">
        <v>97</v>
      </c>
      <c r="B411" s="85" t="s">
        <v>828</v>
      </c>
      <c r="C411" s="50" t="s">
        <v>829</v>
      </c>
      <c r="D411" s="242">
        <v>0</v>
      </c>
      <c r="E411" s="242">
        <v>7675.02</v>
      </c>
      <c r="F411" s="52" t="str">
        <f t="shared" si="81"/>
        <v>-</v>
      </c>
    </row>
    <row r="412" spans="1:6" ht="12.75" customHeight="1" x14ac:dyDescent="0.2">
      <c r="A412" s="53" t="s">
        <v>609</v>
      </c>
      <c r="B412" s="85" t="s">
        <v>830</v>
      </c>
      <c r="C412" s="50" t="s">
        <v>831</v>
      </c>
      <c r="D412" s="51">
        <f>D6+D298</f>
        <v>568749.52999999991</v>
      </c>
      <c r="E412" s="51">
        <f>E6+E298</f>
        <v>1404600.52</v>
      </c>
      <c r="F412" s="52">
        <f t="shared" si="81"/>
        <v>246.96293287486327</v>
      </c>
    </row>
    <row r="413" spans="1:6" ht="12.75" customHeight="1" x14ac:dyDescent="0.2">
      <c r="A413" s="53" t="s">
        <v>609</v>
      </c>
      <c r="B413" s="85" t="s">
        <v>832</v>
      </c>
      <c r="C413" s="50" t="s">
        <v>833</v>
      </c>
      <c r="D413" s="51">
        <f t="shared" ref="D413:E413" si="112">D289+D350</f>
        <v>622694.46</v>
      </c>
      <c r="E413" s="51">
        <f t="shared" si="112"/>
        <v>1228111.3700000001</v>
      </c>
      <c r="F413" s="52">
        <f t="shared" si="81"/>
        <v>197.22535671828527</v>
      </c>
    </row>
    <row r="414" spans="1:6" ht="12.75" customHeight="1" x14ac:dyDescent="0.2">
      <c r="A414" s="53" t="s">
        <v>609</v>
      </c>
      <c r="B414" s="85" t="s">
        <v>834</v>
      </c>
      <c r="C414" s="50" t="s">
        <v>835</v>
      </c>
      <c r="D414" s="51">
        <f t="shared" ref="D414:E414" si="113">IF(D412&gt;=D413,D412-D413,0)</f>
        <v>0</v>
      </c>
      <c r="E414" s="51">
        <f t="shared" si="113"/>
        <v>176489.14999999991</v>
      </c>
      <c r="F414" s="52" t="str">
        <f t="shared" si="81"/>
        <v>-</v>
      </c>
    </row>
    <row r="415" spans="1:6" ht="12.75" customHeight="1" x14ac:dyDescent="0.2">
      <c r="A415" s="53" t="s">
        <v>609</v>
      </c>
      <c r="B415" s="85" t="s">
        <v>836</v>
      </c>
      <c r="C415" s="50" t="s">
        <v>837</v>
      </c>
      <c r="D415" s="51">
        <f t="shared" ref="D415:E415" si="114">IF(D413&gt;=D412,D413-D412,0)</f>
        <v>53944.930000000051</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383158.01</v>
      </c>
      <c r="E416" s="51">
        <f t="shared" si="115"/>
        <v>579772.09000000008</v>
      </c>
      <c r="F416" s="52">
        <f t="shared" si="81"/>
        <v>151.31409884919279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63923.95</v>
      </c>
      <c r="E418" s="62">
        <f t="shared" si="117"/>
        <v>80985.13</v>
      </c>
      <c r="F418" s="57">
        <f t="shared" si="81"/>
        <v>126.68980874930288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568749.52999999991</v>
      </c>
      <c r="E639" s="51">
        <f t="shared" si="180"/>
        <v>1404600.52</v>
      </c>
      <c r="F639" s="52">
        <f t="shared" si="119"/>
        <v>246.96293287486327</v>
      </c>
    </row>
    <row r="640" spans="1:6" ht="12.75" customHeight="1" x14ac:dyDescent="0.2">
      <c r="A640" s="53" t="s">
        <v>609</v>
      </c>
      <c r="B640" s="85" t="s">
        <v>1278</v>
      </c>
      <c r="C640" s="50" t="s">
        <v>1279</v>
      </c>
      <c r="D640" s="51">
        <f t="shared" ref="D640:E640" si="181">D413+D528</f>
        <v>622694.46</v>
      </c>
      <c r="E640" s="51">
        <f t="shared" si="181"/>
        <v>1228111.3700000001</v>
      </c>
      <c r="F640" s="52">
        <f t="shared" si="119"/>
        <v>197.22535671828527</v>
      </c>
    </row>
    <row r="641" spans="1:6" ht="12.75" customHeight="1" x14ac:dyDescent="0.2">
      <c r="A641" s="53" t="s">
        <v>609</v>
      </c>
      <c r="B641" s="85" t="s">
        <v>1280</v>
      </c>
      <c r="C641" s="50" t="s">
        <v>1281</v>
      </c>
      <c r="D641" s="51">
        <f t="shared" ref="D641:E641" si="182">IF(D639&gt;=D640,D639-D640,0)</f>
        <v>0</v>
      </c>
      <c r="E641" s="51">
        <f t="shared" si="182"/>
        <v>176489.14999999991</v>
      </c>
      <c r="F641" s="52" t="str">
        <f t="shared" si="119"/>
        <v>-</v>
      </c>
    </row>
    <row r="642" spans="1:6" ht="12.75" customHeight="1" x14ac:dyDescent="0.2">
      <c r="A642" s="53" t="s">
        <v>609</v>
      </c>
      <c r="B642" s="85" t="s">
        <v>1282</v>
      </c>
      <c r="C642" s="50" t="s">
        <v>1283</v>
      </c>
      <c r="D642" s="51">
        <f t="shared" ref="D642:E642" si="183">IF(D640&gt;=D639,D640-D639,0)</f>
        <v>53944.930000000051</v>
      </c>
      <c r="E642" s="51">
        <f t="shared" si="183"/>
        <v>0</v>
      </c>
      <c r="F642" s="52">
        <f t="shared" si="119"/>
        <v>0</v>
      </c>
    </row>
    <row r="643" spans="1:6" ht="24" x14ac:dyDescent="0.2">
      <c r="A643" s="60" t="s">
        <v>1284</v>
      </c>
      <c r="B643" s="85" t="s">
        <v>1285</v>
      </c>
      <c r="C643" s="61" t="s">
        <v>1284</v>
      </c>
      <c r="D643" s="51">
        <f t="shared" ref="D643:E643" si="184">IF(D416-D417+D637-D638&gt;=0,D416-D417+D637-D638,0)</f>
        <v>383158.01</v>
      </c>
      <c r="E643" s="51">
        <f t="shared" si="184"/>
        <v>579772.09000000008</v>
      </c>
      <c r="F643" s="52">
        <f t="shared" si="119"/>
        <v>151.31409884919279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329213.07999999996</v>
      </c>
      <c r="E645" s="51">
        <f t="shared" si="186"/>
        <v>756261.24</v>
      </c>
      <c r="F645" s="52">
        <f t="shared" si="119"/>
        <v>229.71785932685299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415107.46</v>
      </c>
      <c r="E649" s="242">
        <v>718806.04</v>
      </c>
      <c r="F649" s="52">
        <f t="shared" ref="F649:F724" si="188">IF(D649&lt;&gt;0,IF(E649/D649&gt;=100,"&gt;&gt;100",E649/D649*100),"-")</f>
        <v>173.1614363182006</v>
      </c>
    </row>
    <row r="650" spans="1:6" ht="12.75" customHeight="1" x14ac:dyDescent="0.2">
      <c r="A650" s="53" t="s">
        <v>1297</v>
      </c>
      <c r="B650" s="85" t="s">
        <v>1298</v>
      </c>
      <c r="C650" s="50" t="s">
        <v>1297</v>
      </c>
      <c r="D650" s="242">
        <v>685309.84</v>
      </c>
      <c r="E650" s="242">
        <v>1414219.76</v>
      </c>
      <c r="F650" s="52">
        <f t="shared" si="188"/>
        <v>206.36209747112341</v>
      </c>
    </row>
    <row r="651" spans="1:6" ht="12.75" customHeight="1" x14ac:dyDescent="0.2">
      <c r="A651" s="53" t="s">
        <v>1299</v>
      </c>
      <c r="B651" s="85" t="s">
        <v>1300</v>
      </c>
      <c r="C651" s="50" t="s">
        <v>1299</v>
      </c>
      <c r="D651" s="242">
        <v>665776.18000000005</v>
      </c>
      <c r="E651" s="242">
        <v>1286394.54</v>
      </c>
      <c r="F651" s="52">
        <f t="shared" si="188"/>
        <v>193.21726710018373</v>
      </c>
    </row>
    <row r="652" spans="1:6" ht="24" x14ac:dyDescent="0.2">
      <c r="A652" s="53">
        <v>11</v>
      </c>
      <c r="B652" s="85" t="s">
        <v>1301</v>
      </c>
      <c r="C652" s="50" t="s">
        <v>1302</v>
      </c>
      <c r="D652" s="51">
        <f t="shared" ref="D652:E652" si="189">+D649+D650-D651</f>
        <v>434641.12</v>
      </c>
      <c r="E652" s="51">
        <f t="shared" si="189"/>
        <v>846631.25999999978</v>
      </c>
      <c r="F652" s="52">
        <f t="shared" si="188"/>
        <v>194.7885786784278</v>
      </c>
    </row>
    <row r="653" spans="1:6" ht="24" x14ac:dyDescent="0.2">
      <c r="A653" s="53" t="s">
        <v>609</v>
      </c>
      <c r="B653" s="85" t="s">
        <v>1303</v>
      </c>
      <c r="C653" s="50" t="s">
        <v>1304</v>
      </c>
      <c r="D653" s="262">
        <v>9</v>
      </c>
      <c r="E653" s="262">
        <v>6</v>
      </c>
      <c r="F653" s="52">
        <f t="shared" si="188"/>
        <v>66.666666666666657</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9</v>
      </c>
      <c r="E655" s="262">
        <v>8</v>
      </c>
      <c r="F655" s="52">
        <f t="shared" si="188"/>
        <v>88.888888888888886</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3066.5</v>
      </c>
      <c r="E657" s="242">
        <v>3944.84</v>
      </c>
      <c r="F657" s="52">
        <f t="shared" si="188"/>
        <v>128.64307842817544</v>
      </c>
    </row>
    <row r="658" spans="1:6" ht="12.75" customHeight="1" x14ac:dyDescent="0.2">
      <c r="A658" s="53">
        <v>61315</v>
      </c>
      <c r="B658" s="85" t="s">
        <v>1314</v>
      </c>
      <c r="C658" s="50" t="s">
        <v>1315</v>
      </c>
      <c r="D658" s="242">
        <v>165.91</v>
      </c>
      <c r="E658" s="242">
        <v>120</v>
      </c>
      <c r="F658" s="52">
        <f t="shared" si="188"/>
        <v>72.328370803447655</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291837</v>
      </c>
      <c r="E661" s="242">
        <v>375945.66</v>
      </c>
      <c r="F661" s="52">
        <f t="shared" si="188"/>
        <v>128.82042372968471</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19365.22</v>
      </c>
      <c r="E669" s="242">
        <v>17143.2</v>
      </c>
      <c r="F669" s="52">
        <f t="shared" si="188"/>
        <v>88.525717755853023</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3605.49</v>
      </c>
      <c r="E718" s="242">
        <v>3693.93</v>
      </c>
      <c r="F718" s="52">
        <f t="shared" si="188"/>
        <v>102.45292595458592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6681.52</v>
      </c>
      <c r="E721" s="242">
        <v>4274.05</v>
      </c>
      <c r="F721" s="52">
        <f t="shared" si="188"/>
        <v>63.968228786264206</v>
      </c>
    </row>
    <row r="722" spans="1:6" ht="12.75" customHeight="1" x14ac:dyDescent="0.2">
      <c r="A722" s="53" t="s">
        <v>1424</v>
      </c>
      <c r="B722" s="85" t="s">
        <v>1425</v>
      </c>
      <c r="C722" s="50" t="s">
        <v>1424</v>
      </c>
      <c r="D722" s="242">
        <v>12866.33</v>
      </c>
      <c r="E722" s="242">
        <v>13878.61</v>
      </c>
      <c r="F722" s="52">
        <f t="shared" si="188"/>
        <v>107.86766700372212</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1228.52</v>
      </c>
      <c r="E725" s="242">
        <v>3417.94</v>
      </c>
      <c r="F725" s="52">
        <f t="shared" ref="F725:F979" si="190">IF(D725&lt;&gt;0,IF(E725/D725&gt;=100,"&gt;&gt;100",E725/D725*100),"-")</f>
        <v>278.21606485852897</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3066.5</v>
      </c>
      <c r="E763" s="242">
        <v>3944.84</v>
      </c>
      <c r="F763" s="52">
        <f t="shared" si="190"/>
        <v>128.64307842817544</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2525</v>
      </c>
      <c r="E818" s="242">
        <v>4600</v>
      </c>
      <c r="F818" s="52">
        <f t="shared" si="190"/>
        <v>182.1782178217822</v>
      </c>
    </row>
    <row r="819" spans="1:6" ht="12.75" customHeight="1" x14ac:dyDescent="0.2">
      <c r="A819" s="53">
        <v>37215</v>
      </c>
      <c r="B819" s="85" t="s">
        <v>1618</v>
      </c>
      <c r="C819" s="50" t="s">
        <v>1619</v>
      </c>
      <c r="D819" s="242">
        <v>7087.48</v>
      </c>
      <c r="E819" s="242">
        <v>9874.74</v>
      </c>
      <c r="F819" s="52">
        <f t="shared" si="190"/>
        <v>139.32653072742357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3060</v>
      </c>
      <c r="E823" s="242">
        <v>4146.18</v>
      </c>
      <c r="F823" s="52">
        <f t="shared" si="190"/>
        <v>135.49607843137258</v>
      </c>
    </row>
    <row r="824" spans="1:6" ht="12.75" customHeight="1" x14ac:dyDescent="0.2">
      <c r="A824" s="53">
        <v>37221</v>
      </c>
      <c r="B824" s="85" t="s">
        <v>1628</v>
      </c>
      <c r="C824" s="50" t="s">
        <v>1629</v>
      </c>
      <c r="D824" s="242">
        <v>368.1</v>
      </c>
      <c r="E824" s="242">
        <v>1434.18</v>
      </c>
      <c r="F824" s="52">
        <f t="shared" si="190"/>
        <v>389.61695191524041</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200</v>
      </c>
      <c r="E826" s="242">
        <v>1100</v>
      </c>
      <c r="F826" s="52">
        <f t="shared" si="190"/>
        <v>550</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54.13</v>
      </c>
      <c r="E828" s="242">
        <v>13.2</v>
      </c>
      <c r="F828" s="52">
        <f t="shared" si="190"/>
        <v>24.38573803805653</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2" workbookViewId="0">
      <selection activeCell="D18" sqref="D18"/>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135422.41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1218746.6099999999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474247.15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67777.84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233019.39</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287.52</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58874.58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113275.92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322.26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689.64</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744499.46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1262917.9500000002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493525.02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61221.760000000002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235369.57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383.51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51213.04</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114137.79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322.26</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30877.09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769392.93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91251.0699999996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1383.25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1383.25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1383.25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1383.25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89867.82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42005.919999999998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47861.9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33312</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orehovica</cp:lastModifiedBy>
  <cp:lastPrinted>2023-12-21T13:12:35Z</cp:lastPrinted>
  <dcterms:created xsi:type="dcterms:W3CDTF">2022-04-01T05:14:30Z</dcterms:created>
  <dcterms:modified xsi:type="dcterms:W3CDTF">2024-07-10T06:16:57Z</dcterms:modified>
</cp:coreProperties>
</file>